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160000-DIRECCION ESTUDIOS ECONOMIA Y POLITICA\AÑO 2015\PPTO\2015\trimestres\Septiembre\"/>
    </mc:Choice>
  </mc:AlternateContent>
  <bookViews>
    <workbookView xWindow="0" yWindow="0" windowWidth="28800" windowHeight="13020"/>
  </bookViews>
  <sheets>
    <sheet name="2FD_001 01" sheetId="1" r:id="rId1"/>
    <sheet name="2FD_002 01" sheetId="2" r:id="rId2"/>
    <sheet name="2FD_003 01" sheetId="3" r:id="rId3"/>
    <sheet name="2FD_004 01" sheetId="4" r:id="rId4"/>
    <sheet name="2FD_005 01" sheetId="5" r:id="rId5"/>
    <sheet name="2FD_006 01" sheetId="6" r:id="rId6"/>
    <sheet name="2FD_007 01" sheetId="7" r:id="rId7"/>
    <sheet name="2FD_008 01" sheetId="8" r:id="rId8"/>
    <sheet name="2FD_009 01" sheetId="9" r:id="rId9"/>
    <sheet name="2FD_010 01" sheetId="10" r:id="rId10"/>
    <sheet name="2FD_011 01" sheetId="11" r:id="rId11"/>
    <sheet name="2FD_012 01" sheetId="12" r:id="rId12"/>
    <sheet name="2FD_013 01" sheetId="13" r:id="rId13"/>
    <sheet name="2FD_014 01" sheetId="14" r:id="rId14"/>
    <sheet name="2FD_015 01" sheetId="15" r:id="rId15"/>
    <sheet name="2FD_016 01" sheetId="16" r:id="rId16"/>
    <sheet name="2FD_017 01" sheetId="17" r:id="rId17"/>
    <sheet name="2FD_018 01" sheetId="18" r:id="rId18"/>
    <sheet name="2FD_019 01" sheetId="19" r:id="rId19"/>
    <sheet name="2FD_020 01" sheetId="20" r:id="rId20"/>
  </sheets>
  <externalReferences>
    <externalReference r:id="rId21"/>
    <externalReference r:id="rId22"/>
  </externalReferences>
  <definedNames>
    <definedName name="BuscarV">#REF!</definedName>
    <definedName name="sumasSI">#REF!</definedName>
    <definedName name="tod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0" l="1"/>
  <c r="D7" i="20"/>
  <c r="E7" i="20"/>
  <c r="H7" i="20" s="1"/>
  <c r="F7" i="20"/>
  <c r="C6" i="19"/>
  <c r="D7" i="19"/>
  <c r="E7" i="19"/>
  <c r="H7" i="19" s="1"/>
  <c r="F7" i="19"/>
  <c r="C6" i="18"/>
  <c r="D7" i="18"/>
  <c r="E7" i="18"/>
  <c r="H7" i="18" s="1"/>
  <c r="F7" i="18"/>
  <c r="C6" i="17"/>
  <c r="D7" i="17"/>
  <c r="E7" i="17"/>
  <c r="H7" i="17" s="1"/>
  <c r="F7" i="17"/>
  <c r="C6" i="16"/>
  <c r="D7" i="16"/>
  <c r="E7" i="16"/>
  <c r="D8" i="16" s="1"/>
  <c r="F7" i="16"/>
  <c r="H7" i="16"/>
  <c r="I7" i="16"/>
  <c r="C6" i="15"/>
  <c r="D7" i="15"/>
  <c r="E7" i="15"/>
  <c r="F7" i="15"/>
  <c r="H7" i="15"/>
  <c r="I7" i="15"/>
  <c r="D8" i="15"/>
  <c r="C6" i="14"/>
  <c r="D7" i="14"/>
  <c r="E7" i="14"/>
  <c r="F7" i="14"/>
  <c r="H7" i="14"/>
  <c r="I7" i="14"/>
  <c r="D8" i="14"/>
  <c r="C6" i="13"/>
  <c r="D7" i="13"/>
  <c r="E7" i="13"/>
  <c r="H7" i="13" s="1"/>
  <c r="F7" i="13"/>
  <c r="I7" i="13"/>
  <c r="D8" i="13"/>
  <c r="C6" i="12"/>
  <c r="D7" i="12"/>
  <c r="E7" i="12"/>
  <c r="H7" i="12" s="1"/>
  <c r="F7" i="12"/>
  <c r="D8" i="12"/>
  <c r="C6" i="11"/>
  <c r="D7" i="11"/>
  <c r="E7" i="11"/>
  <c r="H7" i="11" s="1"/>
  <c r="F7" i="11"/>
  <c r="C6" i="10"/>
  <c r="D7" i="10"/>
  <c r="E7" i="10"/>
  <c r="H7" i="10" s="1"/>
  <c r="F7" i="10"/>
  <c r="C6" i="9"/>
  <c r="D7" i="9"/>
  <c r="E7" i="9"/>
  <c r="I7" i="9" s="1"/>
  <c r="F7" i="9"/>
  <c r="H7" i="9"/>
  <c r="C6" i="8"/>
  <c r="D7" i="8"/>
  <c r="E7" i="8"/>
  <c r="D8" i="8" s="1"/>
  <c r="F7" i="8"/>
  <c r="H7" i="8"/>
  <c r="I7" i="8"/>
  <c r="C6" i="7"/>
  <c r="D7" i="7"/>
  <c r="E7" i="7"/>
  <c r="F7" i="7"/>
  <c r="H7" i="7"/>
  <c r="I7" i="7"/>
  <c r="D8" i="7"/>
  <c r="C6" i="6"/>
  <c r="D7" i="6"/>
  <c r="E7" i="6"/>
  <c r="F7" i="6"/>
  <c r="H7" i="6"/>
  <c r="I7" i="6"/>
  <c r="D8" i="6"/>
  <c r="C6" i="5"/>
  <c r="D7" i="5"/>
  <c r="E7" i="5"/>
  <c r="H7" i="5" s="1"/>
  <c r="F7" i="5"/>
  <c r="I7" i="5"/>
  <c r="D8" i="5"/>
  <c r="C6" i="4"/>
  <c r="D7" i="4"/>
  <c r="E7" i="4"/>
  <c r="H7" i="4" s="1"/>
  <c r="F7" i="4"/>
  <c r="D8" i="4"/>
  <c r="C6" i="3"/>
  <c r="D7" i="3"/>
  <c r="E7" i="3"/>
  <c r="H7" i="3" s="1"/>
  <c r="F7" i="3"/>
  <c r="C6" i="2"/>
  <c r="D7" i="2"/>
  <c r="E7" i="2"/>
  <c r="H7" i="2" s="1"/>
  <c r="F7" i="2"/>
  <c r="C6" i="1"/>
  <c r="D7" i="1"/>
  <c r="E7" i="1"/>
  <c r="I7" i="1" s="1"/>
  <c r="F7" i="1"/>
  <c r="H7" i="1"/>
  <c r="D8" i="20" l="1"/>
  <c r="D8" i="3"/>
  <c r="I7" i="4"/>
  <c r="D8" i="11"/>
  <c r="I7" i="12"/>
  <c r="D8" i="19"/>
  <c r="I7" i="20"/>
  <c r="D8" i="2"/>
  <c r="I7" i="3"/>
  <c r="D8" i="10"/>
  <c r="I7" i="11"/>
  <c r="D8" i="18"/>
  <c r="I7" i="19"/>
  <c r="D8" i="1"/>
  <c r="I7" i="2"/>
  <c r="D8" i="9"/>
  <c r="I7" i="10"/>
  <c r="D8" i="17"/>
  <c r="I7" i="18"/>
  <c r="I7" i="17"/>
</calcChain>
</file>

<file path=xl/sharedStrings.xml><?xml version="1.0" encoding="utf-8"?>
<sst xmlns="http://schemas.openxmlformats.org/spreadsheetml/2006/main" count="1632" uniqueCount="185">
  <si>
    <t>OTROS RECURSOS DE CAPITAL</t>
  </si>
  <si>
    <t>2-4-9</t>
  </si>
  <si>
    <t>´2490000000000000000000</t>
  </si>
  <si>
    <t>2FD_001 01</t>
  </si>
  <si>
    <t>EXCEDENTES FINANCIEROS</t>
  </si>
  <si>
    <t>2-4-5</t>
  </si>
  <si>
    <t>´2450000000000000000000</t>
  </si>
  <si>
    <t>Rendimientos provenientes de Recursos de Libre Destinaci</t>
  </si>
  <si>
    <t>2-4-3-02</t>
  </si>
  <si>
    <t>´2430200000000000000000</t>
  </si>
  <si>
    <t>RENDIMIENTOS POR OPERACIONES FINANCIERAS</t>
  </si>
  <si>
    <t>2-4-3</t>
  </si>
  <si>
    <t>´2430000000000000000000</t>
  </si>
  <si>
    <t>RECURSOS DE CAPITAL</t>
  </si>
  <si>
    <t>2-4</t>
  </si>
  <si>
    <t>´2400000000000000000000</t>
  </si>
  <si>
    <t>Vigencia</t>
  </si>
  <si>
    <t>2-2-4-05-01</t>
  </si>
  <si>
    <t>´2240501000000000000000</t>
  </si>
  <si>
    <t>Participaci Ingresos Corrientes del Distrito</t>
  </si>
  <si>
    <t>2-2-4-05</t>
  </si>
  <si>
    <t>´2240500000000000000000</t>
  </si>
  <si>
    <t>ADMINISTRACIﾓN CENTRAL</t>
  </si>
  <si>
    <t>2-2-4</t>
  </si>
  <si>
    <t>´2240000000000000000000</t>
  </si>
  <si>
    <t>TRANSFERENCIAS</t>
  </si>
  <si>
    <t>2-2</t>
  </si>
  <si>
    <t>´2200000000000000000000</t>
  </si>
  <si>
    <t>Otros Ingresos No Tributarios</t>
  </si>
  <si>
    <t>2-1-2-99</t>
  </si>
  <si>
    <t>´2129900000000000000000</t>
  </si>
  <si>
    <t>Arrendamientos</t>
  </si>
  <si>
    <t>2-1-2-04-02</t>
  </si>
  <si>
    <t>´2120402000000000000000</t>
  </si>
  <si>
    <t>Rentas Contractuales</t>
  </si>
  <si>
    <t>2-1-2-04</t>
  </si>
  <si>
    <t>´2120400000000000000000</t>
  </si>
  <si>
    <t>Multas</t>
  </si>
  <si>
    <t>2-1-2-03</t>
  </si>
  <si>
    <t>´2120300000000000000000</t>
  </si>
  <si>
    <t>NO TRIBUTARIOS</t>
  </si>
  <si>
    <t>2-1-2</t>
  </si>
  <si>
    <t>´2120000000000000000000</t>
  </si>
  <si>
    <t>INGRESOS CORRIENTES</t>
  </si>
  <si>
    <t>2-1</t>
  </si>
  <si>
    <t>´2100000000000000000000</t>
  </si>
  <si>
    <t>INGRESOS</t>
  </si>
  <si>
    <t>2</t>
  </si>
  <si>
    <t>´2000000000000000000000</t>
  </si>
  <si>
    <t>(40) RECAUDO ACUMULADO CON RECONOCIMIENTO</t>
  </si>
  <si>
    <t>(36) RECONOCIMIENTOS VIGENCIA ACTUAL</t>
  </si>
  <si>
    <t>(32)SALDO POR RECAUDAR</t>
  </si>
  <si>
    <t>VACIO</t>
  </si>
  <si>
    <t>(28)% EJEC.PRESUP</t>
  </si>
  <si>
    <t>(24) RECAUDOS ACUMULADOS</t>
  </si>
  <si>
    <t>(20) RECAUDOS DEL MES</t>
  </si>
  <si>
    <t>(16) PRESUPUESTO DEFINITIVO</t>
  </si>
  <si>
    <t>(12)MODIFICACIONES ACUMULADAS</t>
  </si>
  <si>
    <t>(8) MODIFICACIONES ADEL MES</t>
  </si>
  <si>
    <t>(4)PRESUPUESTO INICIAL</t>
  </si>
  <si>
    <t>NOMBRE DE LA CUENTA</t>
  </si>
  <si>
    <t>CODIGO DE CUENTA</t>
  </si>
  <si>
    <t>CODIFICADO</t>
  </si>
  <si>
    <t>CODIGO ENTE</t>
  </si>
  <si>
    <t>INDICE</t>
  </si>
  <si>
    <t xml:space="preserve"> 9 __001.xlsx</t>
  </si>
  <si>
    <t>20151008524803203876783</t>
  </si>
  <si>
    <t>001</t>
  </si>
  <si>
    <t>Vigencia =2015  Mes = 9 Entidad = 001 Unidad Ejecutora = 01</t>
  </si>
  <si>
    <t>2FD_002 01</t>
  </si>
  <si>
    <t>Otros rendimientos por operaciones financieras</t>
  </si>
  <si>
    <t>Venta de Activos</t>
  </si>
  <si>
    <t>2-4-1-03</t>
  </si>
  <si>
    <t>´2410300000000000000000</t>
  </si>
  <si>
    <t>RECURSOS DEL BALANCE</t>
  </si>
  <si>
    <t>2-4-1</t>
  </si>
  <si>
    <t>´2410000000000000000000</t>
  </si>
  <si>
    <t>Otros ingresos no tributarios</t>
  </si>
  <si>
    <t xml:space="preserve"> 9 __002.xlsx</t>
  </si>
  <si>
    <t>20151008525223203877676</t>
  </si>
  <si>
    <t>002</t>
  </si>
  <si>
    <t>Vigencia =2015  Mes = 9 Entidad = 002 Unidad Ejecutora = 01</t>
  </si>
  <si>
    <t>Otros recursos de capital</t>
  </si>
  <si>
    <t>2FD_003 01</t>
  </si>
  <si>
    <t>Excedentes financieros</t>
  </si>
  <si>
    <t>Rendimientos provenientes de recursos de libre destinacion</t>
  </si>
  <si>
    <t>Rendimientos por operaciones financieras</t>
  </si>
  <si>
    <t>No Tributarios</t>
  </si>
  <si>
    <t xml:space="preserve"> 9 __003.xlsx</t>
  </si>
  <si>
    <t>20151008525413203877741</t>
  </si>
  <si>
    <t>003</t>
  </si>
  <si>
    <t>Vigencia =2015  Mes = 9 Entidad = 003 Unidad Ejecutora = 01</t>
  </si>
  <si>
    <t>2FD_004 01</t>
  </si>
  <si>
    <t xml:space="preserve"> 9 __004.xlsx</t>
  </si>
  <si>
    <t>20151008525533203877776</t>
  </si>
  <si>
    <t>004</t>
  </si>
  <si>
    <t>Vigencia =2015  Mes = 9 Entidad = 004 Unidad Ejecutora = 01</t>
  </si>
  <si>
    <t>2FD_005 01</t>
  </si>
  <si>
    <t xml:space="preserve"> 9 __005.xlsx</t>
  </si>
  <si>
    <t>20151008525633203877809</t>
  </si>
  <si>
    <t>005</t>
  </si>
  <si>
    <t>Vigencia =2015  Mes = 9 Entidad = 005 Unidad Ejecutora = 01</t>
  </si>
  <si>
    <t>2FD_006 01</t>
  </si>
  <si>
    <t>Excedentes Financieros</t>
  </si>
  <si>
    <t>Rendimientos Provenientes de Recursos de Libre Destinaci</t>
  </si>
  <si>
    <t xml:space="preserve"> 9 __006.xlsx</t>
  </si>
  <si>
    <t>20151008525743203877843</t>
  </si>
  <si>
    <t>006</t>
  </si>
  <si>
    <t>Vigencia =2015  Mes = 9 Entidad = 006 Unidad Ejecutora = 01</t>
  </si>
  <si>
    <t>Otros Recursos de Capital</t>
  </si>
  <si>
    <t>2FD_007 01</t>
  </si>
  <si>
    <t>Excedente financiero</t>
  </si>
  <si>
    <t xml:space="preserve"> 9 __007.xlsx</t>
  </si>
  <si>
    <t>20151008525883203877880</t>
  </si>
  <si>
    <t>007</t>
  </si>
  <si>
    <t>Vigencia =2015  Mes = 9 Entidad = 007 Unidad Ejecutora = 01</t>
  </si>
  <si>
    <t>2FD_008 01</t>
  </si>
  <si>
    <t>Rendimientos provenientes de recursos de libre destinaci</t>
  </si>
  <si>
    <t xml:space="preserve"> 9 __008.xlsx</t>
  </si>
  <si>
    <t>20151008526083203878705</t>
  </si>
  <si>
    <t>008</t>
  </si>
  <si>
    <t>Vigencia =2015  Mes = 9 Entidad = 008 Unidad Ejecutora = 01</t>
  </si>
  <si>
    <t>2FD_009 01</t>
  </si>
  <si>
    <t xml:space="preserve"> 9 __009.xlsx</t>
  </si>
  <si>
    <t>20151008526183203878738</t>
  </si>
  <si>
    <t>009</t>
  </si>
  <si>
    <t>Vigencia =2015  Mes = 9 Entidad = 009 Unidad Ejecutora = 01</t>
  </si>
  <si>
    <t>2FD_010 01</t>
  </si>
  <si>
    <t xml:space="preserve"> 9 __010.xlsx</t>
  </si>
  <si>
    <t>20151008526293203878772</t>
  </si>
  <si>
    <t>010</t>
  </si>
  <si>
    <t>Vigencia =2015  Mes = 9 Entidad = 010 Unidad Ejecutora = 01</t>
  </si>
  <si>
    <t>2FD_011 01</t>
  </si>
  <si>
    <t xml:space="preserve"> 9 __011.xlsx</t>
  </si>
  <si>
    <t>20151008526423203878831</t>
  </si>
  <si>
    <t>011</t>
  </si>
  <si>
    <t>Vigencia =2015  Mes = 9 Entidad = 011 Unidad Ejecutora = 01</t>
  </si>
  <si>
    <t>2FD_012 01</t>
  </si>
  <si>
    <t xml:space="preserve"> 9 __012.xlsx</t>
  </si>
  <si>
    <t>20151008526533203878865</t>
  </si>
  <si>
    <t>012</t>
  </si>
  <si>
    <t>Vigencia =2015  Mes = 9 Entidad = 012 Unidad Ejecutora = 01</t>
  </si>
  <si>
    <t>2FD_013 01</t>
  </si>
  <si>
    <t xml:space="preserve"> 9 __013.xlsx</t>
  </si>
  <si>
    <t>20151008526633203878898</t>
  </si>
  <si>
    <t>013</t>
  </si>
  <si>
    <t>Vigencia =2015  Mes = 9 Entidad = 013 Unidad Ejecutora = 01</t>
  </si>
  <si>
    <t>2FD_014 01</t>
  </si>
  <si>
    <t>Otras Rentas Contractuales</t>
  </si>
  <si>
    <t>2-1-2-04-99</t>
  </si>
  <si>
    <t>´2120499000000000000000</t>
  </si>
  <si>
    <t xml:space="preserve"> 9 __014.xlsx</t>
  </si>
  <si>
    <t>20151008526743203878932</t>
  </si>
  <si>
    <t>014</t>
  </si>
  <si>
    <t>Vigencia =2015  Mes = 9 Entidad = 014 Unidad Ejecutora = 01</t>
  </si>
  <si>
    <t>2FD_015 01</t>
  </si>
  <si>
    <t xml:space="preserve"> 9 __015.xlsx</t>
  </si>
  <si>
    <t>20151008526933203878997</t>
  </si>
  <si>
    <t>015</t>
  </si>
  <si>
    <t>Vigencia =2015  Mes = 9 Entidad = 015 Unidad Ejecutora = 01</t>
  </si>
  <si>
    <t>2FD_016 01</t>
  </si>
  <si>
    <t xml:space="preserve"> 9 __016.xlsx</t>
  </si>
  <si>
    <t>20151008527033203879789</t>
  </si>
  <si>
    <t>016</t>
  </si>
  <si>
    <t>Vigencia =2015  Mes = 9 Entidad = 016 Unidad Ejecutora = 01</t>
  </si>
  <si>
    <t>2FD_017 01</t>
  </si>
  <si>
    <t xml:space="preserve"> 9 __017.xlsx</t>
  </si>
  <si>
    <t>20151008527223203879854</t>
  </si>
  <si>
    <t>017</t>
  </si>
  <si>
    <t>Vigencia =2015  Mes = 9 Entidad = 017 Unidad Ejecutora = 01</t>
  </si>
  <si>
    <t>2FD_018 01</t>
  </si>
  <si>
    <t xml:space="preserve"> 9 __018.xlsx</t>
  </si>
  <si>
    <t>20151008527333203879888</t>
  </si>
  <si>
    <t>018</t>
  </si>
  <si>
    <t>Vigencia =2015  Mes = 9 Entidad = 018 Unidad Ejecutora = 01</t>
  </si>
  <si>
    <t>2FD_019 01</t>
  </si>
  <si>
    <t xml:space="preserve"> 9 __019.xlsx</t>
  </si>
  <si>
    <t>20151008527443203879922</t>
  </si>
  <si>
    <t>019</t>
  </si>
  <si>
    <t>Vigencia =2015  Mes = 9 Entidad = 019 Unidad Ejecutora = 01</t>
  </si>
  <si>
    <t>2FD_020 01</t>
  </si>
  <si>
    <t xml:space="preserve"> 9 __020.xlsx</t>
  </si>
  <si>
    <t>20151008527553203879956</t>
  </si>
  <si>
    <t>020</t>
  </si>
  <si>
    <t>Vigencia =2015  Mes = 9 Entidad = 020 Unidad Ejecutora =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</si>
</sst>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indexed="1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164" fontId="0" fillId="0" borderId="0" xfId="1" applyFont="1"/>
    <xf numFmtId="49" fontId="0" fillId="0" borderId="0" xfId="0" applyNumberFormat="1"/>
    <xf numFmtId="164" fontId="2" fillId="2" borderId="0" xfId="1" applyFont="1" applyFill="1" applyAlignment="1">
      <alignment horizontal="center" vertical="center" wrapText="1"/>
    </xf>
    <xf numFmtId="164" fontId="2" fillId="3" borderId="0" xfId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0" fillId="4" borderId="0" xfId="0" applyFill="1"/>
    <xf numFmtId="0" fontId="0" fillId="5" borderId="0" xfId="0" applyFill="1"/>
    <xf numFmtId="164" fontId="3" fillId="6" borderId="0" xfId="1" applyFont="1" applyFill="1" applyAlignment="1">
      <alignment wrapText="1"/>
    </xf>
    <xf numFmtId="0" fontId="3" fillId="6" borderId="0" xfId="0" applyFont="1" applyFill="1" applyAlignment="1">
      <alignment wrapText="1"/>
    </xf>
    <xf numFmtId="49" fontId="4" fillId="6" borderId="0" xfId="2" applyNumberFormat="1" applyFill="1" applyAlignment="1">
      <alignment wrapText="1"/>
    </xf>
    <xf numFmtId="49" fontId="4" fillId="0" borderId="0" xfId="2" applyNumberFormat="1"/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4\tempodi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es09_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ADA"/>
      <sheetName val="Hoja1"/>
      <sheetName val="chequeo"/>
      <sheetName val="MergeSelectedWorkbooks"/>
      <sheetName val="Abril 10 de 2015"/>
      <sheetName val="LISTA COMPLETA"/>
      <sheetName val="PresuPortaF"/>
      <sheetName val="ENTIDADES PARA INFORMES"/>
      <sheetName val="rotulos"/>
      <sheetName val="Hoja3"/>
      <sheetName val="Hoja2"/>
    </sheetNames>
    <sheetDataSet>
      <sheetData sheetId="0">
        <row r="6">
          <cell r="A6" t="str">
            <v>100 01</v>
          </cell>
        </row>
      </sheetData>
      <sheetData sheetId="1">
        <row r="6">
          <cell r="B6" t="str">
            <v>100</v>
          </cell>
          <cell r="C6" t="str">
            <v>01</v>
          </cell>
          <cell r="D6" t="str">
            <v>CONCEJO DE BOGOTA, D.C..</v>
          </cell>
          <cell r="E6" t="str">
            <v>Concejo de Bogotá D.C.</v>
          </cell>
          <cell r="F6" t="str">
            <v>Gobierno</v>
          </cell>
          <cell r="G6" t="str">
            <v>Administración Central</v>
          </cell>
          <cell r="H6" t="str">
            <v>AC</v>
          </cell>
          <cell r="I6" t="str">
            <v>OTRAS ENTIDADES</v>
          </cell>
          <cell r="J6">
            <v>0</v>
          </cell>
          <cell r="K6">
            <v>54</v>
          </cell>
          <cell r="L6">
            <v>0</v>
          </cell>
          <cell r="M6"/>
          <cell r="N6"/>
          <cell r="O6"/>
          <cell r="P6">
            <v>1</v>
          </cell>
          <cell r="Q6" t="str">
            <v>14. Otras entidades distritales</v>
          </cell>
          <cell r="R6" t="str">
            <v>14.</v>
          </cell>
        </row>
        <row r="7">
          <cell r="B7" t="str">
            <v>102</v>
          </cell>
          <cell r="C7" t="str">
            <v>01</v>
          </cell>
          <cell r="D7" t="str">
            <v>PERSONERÍA DE BOGOTÁ.</v>
          </cell>
          <cell r="E7" t="str">
            <v>Personería</v>
          </cell>
          <cell r="F7" t="str">
            <v>Gobierno</v>
          </cell>
          <cell r="G7" t="str">
            <v>Administración Central</v>
          </cell>
          <cell r="H7" t="str">
            <v>AC</v>
          </cell>
          <cell r="I7" t="str">
            <v>OTRAS ENTIDADES</v>
          </cell>
          <cell r="J7">
            <v>0</v>
          </cell>
          <cell r="K7">
            <v>54</v>
          </cell>
          <cell r="L7">
            <v>0</v>
          </cell>
          <cell r="M7"/>
          <cell r="N7"/>
          <cell r="O7"/>
          <cell r="P7">
            <v>2</v>
          </cell>
          <cell r="Q7" t="str">
            <v>14. Otras entidades distritales</v>
          </cell>
          <cell r="R7" t="str">
            <v>14.</v>
          </cell>
        </row>
        <row r="8">
          <cell r="B8" t="str">
            <v>104</v>
          </cell>
          <cell r="C8" t="str">
            <v>01</v>
          </cell>
          <cell r="D8" t="str">
            <v>SECRETARÍA GENERAL DE LA ALCALDÍA MAYOR DE BOGOTÁ, D.C..</v>
          </cell>
          <cell r="E8" t="str">
            <v>Secretaría General de la Alcaldía Mayor de Bogotá</v>
          </cell>
          <cell r="F8" t="str">
            <v>Gobierno</v>
          </cell>
          <cell r="G8" t="str">
            <v>Administración Central</v>
          </cell>
          <cell r="H8" t="str">
            <v>AC</v>
          </cell>
          <cell r="I8" t="str">
            <v>GESTION PUBLICA</v>
          </cell>
          <cell r="J8">
            <v>0</v>
          </cell>
          <cell r="K8">
            <v>54</v>
          </cell>
          <cell r="L8">
            <v>0</v>
          </cell>
          <cell r="M8"/>
          <cell r="N8"/>
          <cell r="O8"/>
          <cell r="P8">
            <v>3</v>
          </cell>
          <cell r="Q8" t="str">
            <v>1.  Gestión pública</v>
          </cell>
          <cell r="R8" t="str">
            <v>01.</v>
          </cell>
        </row>
        <row r="9">
          <cell r="B9" t="str">
            <v>105</v>
          </cell>
          <cell r="C9" t="str">
            <v>01</v>
          </cell>
          <cell r="D9" t="str">
            <v>VEEDURÍA DISTRITAL.</v>
          </cell>
          <cell r="E9" t="str">
            <v>Veeduría Distrital</v>
          </cell>
          <cell r="F9" t="str">
            <v>Gobierno</v>
          </cell>
          <cell r="G9" t="str">
            <v>Administración Central</v>
          </cell>
          <cell r="H9" t="str">
            <v>AC</v>
          </cell>
          <cell r="I9" t="str">
            <v>OTRAS ENTIDADES</v>
          </cell>
          <cell r="J9">
            <v>0</v>
          </cell>
          <cell r="K9">
            <v>54</v>
          </cell>
          <cell r="L9">
            <v>0</v>
          </cell>
          <cell r="M9"/>
          <cell r="N9"/>
          <cell r="O9"/>
          <cell r="P9">
            <v>4</v>
          </cell>
          <cell r="Q9" t="str">
            <v>14. Otras entidades distritales</v>
          </cell>
          <cell r="R9" t="str">
            <v>14.</v>
          </cell>
        </row>
        <row r="10">
          <cell r="B10" t="str">
            <v>110</v>
          </cell>
          <cell r="C10" t="str">
            <v>01</v>
          </cell>
          <cell r="D10" t="str">
            <v>SECRETARIA DE GOBIERNO.</v>
          </cell>
          <cell r="E10" t="str">
            <v>Secretaría Distrital de Gobierno</v>
          </cell>
          <cell r="F10" t="str">
            <v>Gobierno</v>
          </cell>
          <cell r="G10" t="str">
            <v>Administración Central</v>
          </cell>
          <cell r="H10" t="str">
            <v>AC</v>
          </cell>
          <cell r="I10" t="str">
            <v>GOBIERNO, SEGURIDAD Y CONVIVENCIA</v>
          </cell>
          <cell r="J10">
            <v>0</v>
          </cell>
          <cell r="K10">
            <v>54</v>
          </cell>
          <cell r="L10">
            <v>0</v>
          </cell>
          <cell r="M10"/>
          <cell r="N10"/>
          <cell r="O10"/>
          <cell r="P10">
            <v>5</v>
          </cell>
          <cell r="Q10" t="str">
            <v>2.  Gobierno, Seguridad y Convivencia</v>
          </cell>
          <cell r="R10" t="str">
            <v>02.</v>
          </cell>
        </row>
        <row r="11">
          <cell r="B11" t="str">
            <v>111</v>
          </cell>
          <cell r="C11" t="str">
            <v>00</v>
          </cell>
          <cell r="D11" t="str">
            <v>SECRETARIA DISTRITAL DE HACIENDA.</v>
          </cell>
          <cell r="E11" t="str">
            <v>Secretaría Distrital de Hacienda 00 Admon CENTRAL</v>
          </cell>
          <cell r="F11" t="str">
            <v>Hacienda</v>
          </cell>
          <cell r="G11" t="str">
            <v>Administración Central</v>
          </cell>
          <cell r="H11" t="str">
            <v>AC</v>
          </cell>
          <cell r="I11" t="str">
            <v>HACIENDA</v>
          </cell>
          <cell r="J11">
            <v>0</v>
          </cell>
          <cell r="K11">
            <v>54</v>
          </cell>
          <cell r="L11">
            <v>0</v>
          </cell>
          <cell r="M11"/>
          <cell r="N11"/>
          <cell r="O11"/>
          <cell r="P11">
            <v>6</v>
          </cell>
          <cell r="Q11" t="str">
            <v>3.  Hacienda</v>
          </cell>
          <cell r="R11" t="str">
            <v>03.</v>
          </cell>
        </row>
        <row r="12">
          <cell r="B12" t="str">
            <v>111</v>
          </cell>
          <cell r="C12" t="str">
            <v>01</v>
          </cell>
          <cell r="D12" t="str">
            <v>Dirección de Gestión Corporativa</v>
          </cell>
          <cell r="E12" t="str">
            <v>Secretaría Distrital de Hacienda 01 Dir. de Gestión Corporativa</v>
          </cell>
          <cell r="F12" t="str">
            <v>Hacienda</v>
          </cell>
          <cell r="G12" t="str">
            <v>Administración Central</v>
          </cell>
          <cell r="H12" t="str">
            <v>AC</v>
          </cell>
          <cell r="I12" t="str">
            <v>HACIENDA</v>
          </cell>
          <cell r="J12">
            <v>0</v>
          </cell>
          <cell r="K12">
            <v>54</v>
          </cell>
          <cell r="L12">
            <v>0</v>
          </cell>
          <cell r="M12"/>
          <cell r="N12"/>
          <cell r="O12"/>
          <cell r="P12">
            <v>7</v>
          </cell>
          <cell r="Q12" t="str">
            <v>3.  Hacienda</v>
          </cell>
          <cell r="R12" t="str">
            <v>03.</v>
          </cell>
        </row>
        <row r="13">
          <cell r="B13" t="str">
            <v>111</v>
          </cell>
          <cell r="C13" t="str">
            <v>02</v>
          </cell>
          <cell r="D13" t="str">
            <v>Dirección Distrital de Presupuesto</v>
          </cell>
          <cell r="E13" t="str">
            <v>Secretaría Distrital de Hacienda 02 Dir. Distrital de Presupuesto</v>
          </cell>
          <cell r="F13" t="str">
            <v>Hacienda</v>
          </cell>
          <cell r="G13" t="str">
            <v>Administración Central</v>
          </cell>
          <cell r="H13" t="str">
            <v>AC</v>
          </cell>
          <cell r="I13" t="str">
            <v>HACIENDA</v>
          </cell>
          <cell r="J13">
            <v>0</v>
          </cell>
          <cell r="K13">
            <v>54</v>
          </cell>
          <cell r="L13">
            <v>0</v>
          </cell>
          <cell r="M13"/>
          <cell r="N13"/>
          <cell r="O13"/>
          <cell r="P13">
            <v>8</v>
          </cell>
          <cell r="Q13" t="str">
            <v>3.  Hacienda</v>
          </cell>
          <cell r="R13" t="str">
            <v>03.</v>
          </cell>
        </row>
        <row r="14">
          <cell r="B14" t="str">
            <v>111</v>
          </cell>
          <cell r="C14" t="str">
            <v>03</v>
          </cell>
          <cell r="D14" t="str">
            <v>Dirección de Crédito Público</v>
          </cell>
          <cell r="E14" t="str">
            <v>Secretaría Distrital de Hacienda 03 Dir. de Crédito Público</v>
          </cell>
          <cell r="F14" t="str">
            <v>Hacienda</v>
          </cell>
          <cell r="G14" t="str">
            <v>Administración Central</v>
          </cell>
          <cell r="H14" t="str">
            <v>AC</v>
          </cell>
          <cell r="I14" t="str">
            <v>HACIENDA</v>
          </cell>
          <cell r="J14">
            <v>0</v>
          </cell>
          <cell r="K14">
            <v>54</v>
          </cell>
          <cell r="L14">
            <v>0</v>
          </cell>
          <cell r="M14"/>
          <cell r="N14"/>
          <cell r="O14"/>
          <cell r="P14">
            <v>9</v>
          </cell>
          <cell r="Q14" t="str">
            <v>3.  Hacienda</v>
          </cell>
          <cell r="R14" t="str">
            <v>03.</v>
          </cell>
        </row>
        <row r="15">
          <cell r="B15" t="str">
            <v>111</v>
          </cell>
          <cell r="C15" t="str">
            <v>04</v>
          </cell>
          <cell r="D15" t="str">
            <v>Cuenta Fondo del Concejo</v>
          </cell>
          <cell r="E15" t="str">
            <v>Secretaría Distrital de Hacienda 04 Cuenta Fondo del Concejo</v>
          </cell>
          <cell r="F15" t="str">
            <v>Hacienda</v>
          </cell>
          <cell r="G15" t="str">
            <v>Administración Central</v>
          </cell>
          <cell r="H15" t="str">
            <v>AC</v>
          </cell>
          <cell r="I15" t="str">
            <v>HACIENDA</v>
          </cell>
          <cell r="J15">
            <v>0</v>
          </cell>
          <cell r="K15">
            <v>54</v>
          </cell>
          <cell r="L15">
            <v>0</v>
          </cell>
          <cell r="M15"/>
          <cell r="N15"/>
          <cell r="O15"/>
          <cell r="P15">
            <v>10</v>
          </cell>
          <cell r="Q15" t="str">
            <v>3.  Hacienda</v>
          </cell>
          <cell r="R15" t="str">
            <v>03.</v>
          </cell>
        </row>
        <row r="16">
          <cell r="B16" t="str">
            <v>112</v>
          </cell>
          <cell r="C16" t="str">
            <v>01</v>
          </cell>
          <cell r="D16" t="str">
            <v>SECRETARIA DE EDUCACION DEL DISTRITO</v>
          </cell>
          <cell r="E16" t="str">
            <v>Secretaría de Educación del Distrito</v>
          </cell>
          <cell r="F16" t="str">
            <v>Educación, Cultura, Recreación y Deporte</v>
          </cell>
          <cell r="G16" t="str">
            <v>Administración Central</v>
          </cell>
          <cell r="H16" t="str">
            <v>AC</v>
          </cell>
          <cell r="I16" t="str">
            <v>EDUCACION</v>
          </cell>
          <cell r="J16">
            <v>0</v>
          </cell>
          <cell r="K16">
            <v>54</v>
          </cell>
          <cell r="L16">
            <v>0</v>
          </cell>
          <cell r="M16"/>
          <cell r="N16"/>
          <cell r="O16"/>
          <cell r="P16">
            <v>11</v>
          </cell>
          <cell r="Q16" t="str">
            <v>7.  Educación</v>
          </cell>
          <cell r="R16" t="str">
            <v>07.</v>
          </cell>
        </row>
        <row r="17">
          <cell r="B17" t="str">
            <v>113</v>
          </cell>
          <cell r="C17" t="str">
            <v>01</v>
          </cell>
          <cell r="D17" t="str">
            <v>SECRETARIA DISTRITAL DE MOVILIDAD.</v>
          </cell>
          <cell r="E17" t="str">
            <v>Secretaría Distrital de Movilidad</v>
          </cell>
          <cell r="F17" t="str">
            <v>Movilidad</v>
          </cell>
          <cell r="G17" t="str">
            <v>Administración Central</v>
          </cell>
          <cell r="H17" t="str">
            <v>AC</v>
          </cell>
          <cell r="I17" t="str">
            <v>MOVILIDAD</v>
          </cell>
          <cell r="J17">
            <v>0</v>
          </cell>
          <cell r="K17">
            <v>54</v>
          </cell>
          <cell r="L17">
            <v>0</v>
          </cell>
          <cell r="M17"/>
          <cell r="N17"/>
          <cell r="O17"/>
          <cell r="P17">
            <v>12</v>
          </cell>
          <cell r="Q17" t="str">
            <v>6.  Movilidad</v>
          </cell>
          <cell r="R17" t="str">
            <v>06.</v>
          </cell>
        </row>
        <row r="18">
          <cell r="B18" t="str">
            <v>113</v>
          </cell>
          <cell r="C18" t="str">
            <v>02</v>
          </cell>
          <cell r="D18" t="str">
            <v>Secretaría Distrital de la Movilidad -Dirección Administrativa-</v>
          </cell>
          <cell r="E18" t="str">
            <v>Secretaría Distrital de Movilidad  -Dir. Administrativa-</v>
          </cell>
          <cell r="F18" t="str">
            <v>Movilidad</v>
          </cell>
          <cell r="G18" t="str">
            <v>Administración Central</v>
          </cell>
          <cell r="H18" t="str">
            <v>AC</v>
          </cell>
          <cell r="I18" t="str">
            <v>MOVILIDAD</v>
          </cell>
          <cell r="J18">
            <v>0</v>
          </cell>
          <cell r="K18">
            <v>54</v>
          </cell>
          <cell r="L18">
            <v>0</v>
          </cell>
          <cell r="M18"/>
          <cell r="N18"/>
          <cell r="O18"/>
          <cell r="P18">
            <v>13</v>
          </cell>
          <cell r="Q18" t="str">
            <v>6.  Movilidad</v>
          </cell>
          <cell r="R18" t="str">
            <v>06.</v>
          </cell>
        </row>
        <row r="19">
          <cell r="B19" t="str">
            <v>114</v>
          </cell>
          <cell r="C19" t="str">
            <v>01</v>
          </cell>
          <cell r="D19" t="str">
            <v>SECRETARIA DISTRITAL DE SALUD.</v>
          </cell>
          <cell r="E19" t="str">
            <v>Secretaría Distrital de Salud</v>
          </cell>
          <cell r="F19" t="str">
            <v>Salud</v>
          </cell>
          <cell r="G19" t="str">
            <v>Administración Central</v>
          </cell>
          <cell r="H19" t="str">
            <v>AC</v>
          </cell>
          <cell r="I19" t="str">
            <v>SALUD</v>
          </cell>
          <cell r="J19">
            <v>0</v>
          </cell>
          <cell r="K19">
            <v>54</v>
          </cell>
          <cell r="L19">
            <v>0</v>
          </cell>
          <cell r="M19"/>
          <cell r="N19"/>
          <cell r="O19"/>
          <cell r="P19">
            <v>14</v>
          </cell>
          <cell r="Q19" t="str">
            <v>8.  Salud</v>
          </cell>
          <cell r="R19" t="str">
            <v>08.</v>
          </cell>
        </row>
        <row r="20">
          <cell r="B20" t="str">
            <v>117</v>
          </cell>
          <cell r="C20" t="str">
            <v>01</v>
          </cell>
          <cell r="D20" t="str">
            <v>SECRETARIA DISTRITAL DE DESARROLLO ECONOMICO.</v>
          </cell>
          <cell r="E20" t="str">
            <v>Secretaría Distrital de Desarrollo Económico</v>
          </cell>
          <cell r="F20" t="str">
            <v>Desarrollo Económico, Industria y Turismo</v>
          </cell>
          <cell r="G20" t="str">
            <v>Administración Central</v>
          </cell>
          <cell r="H20" t="str">
            <v>AC</v>
          </cell>
          <cell r="I20" t="str">
            <v>DESARROLLO ECONÓMICO, INDUSTRIA Y TURISMO</v>
          </cell>
          <cell r="J20">
            <v>0</v>
          </cell>
          <cell r="K20">
            <v>54</v>
          </cell>
          <cell r="L20">
            <v>0</v>
          </cell>
          <cell r="M20"/>
          <cell r="N20"/>
          <cell r="O20"/>
          <cell r="P20">
            <v>15</v>
          </cell>
          <cell r="Q20" t="str">
            <v>5.  Desarrollo Económico, Industria y Comercio</v>
          </cell>
          <cell r="R20" t="str">
            <v>05.</v>
          </cell>
        </row>
        <row r="21">
          <cell r="B21" t="str">
            <v>118</v>
          </cell>
          <cell r="C21" t="str">
            <v>01</v>
          </cell>
          <cell r="D21" t="str">
            <v>SECRETARIA DISTRITAL DEL HABITAT.</v>
          </cell>
          <cell r="E21" t="str">
            <v>Secretaría Distrital del Hábitat</v>
          </cell>
          <cell r="F21" t="str">
            <v>Hábitat y Ambiente</v>
          </cell>
          <cell r="G21" t="str">
            <v>Administración Central</v>
          </cell>
          <cell r="H21" t="str">
            <v>AC</v>
          </cell>
          <cell r="I21" t="str">
            <v>HABITAT</v>
          </cell>
          <cell r="J21">
            <v>0</v>
          </cell>
          <cell r="K21">
            <v>54</v>
          </cell>
          <cell r="L21">
            <v>0</v>
          </cell>
          <cell r="M21"/>
          <cell r="N21"/>
          <cell r="O21"/>
          <cell r="P21">
            <v>16</v>
          </cell>
          <cell r="Q21" t="str">
            <v>12. Hábitat</v>
          </cell>
          <cell r="R21" t="str">
            <v>12.</v>
          </cell>
        </row>
        <row r="22">
          <cell r="B22" t="str">
            <v>119</v>
          </cell>
          <cell r="C22" t="str">
            <v>01</v>
          </cell>
          <cell r="D22" t="str">
            <v>SECRETARIA DISTRITAL DE CULTURA, RECREACION Y DEPORTE.</v>
          </cell>
          <cell r="E22" t="str">
            <v>Secretaría Distrital de Cultura, Recreación y Deporte</v>
          </cell>
          <cell r="F22" t="str">
            <v>Educación, Cultura, Recreación y Deporte</v>
          </cell>
          <cell r="G22" t="str">
            <v>Administración Central</v>
          </cell>
          <cell r="H22" t="str">
            <v>AC</v>
          </cell>
          <cell r="I22" t="str">
            <v>CULTURA, RECREACION Y DEPORTE</v>
          </cell>
          <cell r="J22">
            <v>0</v>
          </cell>
          <cell r="K22">
            <v>54</v>
          </cell>
          <cell r="L22">
            <v>0</v>
          </cell>
          <cell r="M22"/>
          <cell r="N22"/>
          <cell r="O22"/>
          <cell r="P22">
            <v>17</v>
          </cell>
          <cell r="Q22" t="str">
            <v>10. Cultura, recreación y deporte</v>
          </cell>
          <cell r="R22" t="str">
            <v>10.</v>
          </cell>
        </row>
        <row r="23">
          <cell r="B23" t="str">
            <v>120</v>
          </cell>
          <cell r="C23" t="str">
            <v>01</v>
          </cell>
          <cell r="D23" t="str">
            <v>SECRETARIA DISTRITAL DE PLANEACION.</v>
          </cell>
          <cell r="E23" t="str">
            <v>Secretaría Distrital de Planeación</v>
          </cell>
          <cell r="F23" t="str">
            <v>Hábitat y Ambiente</v>
          </cell>
          <cell r="G23" t="str">
            <v>Administración Central</v>
          </cell>
          <cell r="H23" t="str">
            <v>AC</v>
          </cell>
          <cell r="I23" t="str">
            <v>PLANEACION</v>
          </cell>
          <cell r="J23">
            <v>0</v>
          </cell>
          <cell r="K23">
            <v>54</v>
          </cell>
          <cell r="L23">
            <v>0</v>
          </cell>
          <cell r="M23"/>
          <cell r="N23"/>
          <cell r="O23"/>
          <cell r="P23">
            <v>18</v>
          </cell>
          <cell r="Q23" t="str">
            <v>4.  Planeación</v>
          </cell>
          <cell r="R23" t="str">
            <v>04.</v>
          </cell>
        </row>
        <row r="24">
          <cell r="B24" t="str">
            <v>121</v>
          </cell>
          <cell r="C24" t="str">
            <v>01</v>
          </cell>
          <cell r="D24" t="str">
            <v>SECRETARÍA DISTRITAL DE LA MUJER.</v>
          </cell>
          <cell r="E24" t="str">
            <v>Secretaría Distrital de la Mujer</v>
          </cell>
          <cell r="F24" t="str">
            <v>Gobierno</v>
          </cell>
          <cell r="G24" t="str">
            <v>Administración Central</v>
          </cell>
          <cell r="H24" t="str">
            <v>AC</v>
          </cell>
          <cell r="I24" t="str">
            <v>MUJER</v>
          </cell>
          <cell r="J24">
            <v>0</v>
          </cell>
          <cell r="K24">
            <v>54</v>
          </cell>
          <cell r="L24">
            <v>0</v>
          </cell>
          <cell r="M24"/>
          <cell r="N24"/>
          <cell r="O24"/>
          <cell r="P24">
            <v>19</v>
          </cell>
          <cell r="Q24" t="str">
            <v>13. De la Mujer</v>
          </cell>
          <cell r="R24" t="str">
            <v>13.</v>
          </cell>
        </row>
        <row r="25">
          <cell r="B25" t="str">
            <v>122</v>
          </cell>
          <cell r="C25" t="str">
            <v>01</v>
          </cell>
          <cell r="D25" t="str">
            <v>SECRETARIA DISTRITAL DE INTEGRACION SOCIAL.</v>
          </cell>
          <cell r="E25" t="str">
            <v>Secretaría Distrital de Integración Social</v>
          </cell>
          <cell r="F25" t="str">
            <v xml:space="preserve">Integración Social </v>
          </cell>
          <cell r="G25" t="str">
            <v>Administración Central</v>
          </cell>
          <cell r="H25" t="str">
            <v>AC</v>
          </cell>
          <cell r="I25" t="str">
            <v>INTEGRACION SOCIAL</v>
          </cell>
          <cell r="J25">
            <v>0</v>
          </cell>
          <cell r="K25">
            <v>54</v>
          </cell>
          <cell r="L25">
            <v>0</v>
          </cell>
          <cell r="M25"/>
          <cell r="N25"/>
          <cell r="O25"/>
          <cell r="P25">
            <v>20</v>
          </cell>
          <cell r="Q25" t="str">
            <v>9. Integración social</v>
          </cell>
          <cell r="R25" t="str">
            <v>09.</v>
          </cell>
        </row>
        <row r="26">
          <cell r="B26" t="str">
            <v>125</v>
          </cell>
          <cell r="C26" t="str">
            <v>01</v>
          </cell>
          <cell r="D26" t="str">
            <v>DEPARTAMENTO ADMINISTRATIVOSERVICIO CIVIL DISTRITAL -DASCD..</v>
          </cell>
          <cell r="E26" t="str">
            <v>Departamento Administrativo del Servicio Civil</v>
          </cell>
          <cell r="F26" t="str">
            <v>Gobierno</v>
          </cell>
          <cell r="G26" t="str">
            <v>Administración Central</v>
          </cell>
          <cell r="H26" t="str">
            <v>AC</v>
          </cell>
          <cell r="I26" t="str">
            <v>GESTION PUBLICA</v>
          </cell>
          <cell r="J26">
            <v>0</v>
          </cell>
          <cell r="K26">
            <v>54</v>
          </cell>
          <cell r="L26">
            <v>0</v>
          </cell>
          <cell r="M26"/>
          <cell r="N26"/>
          <cell r="O26"/>
          <cell r="P26">
            <v>21</v>
          </cell>
          <cell r="Q26" t="str">
            <v>1.  Gestión pública</v>
          </cell>
          <cell r="R26" t="str">
            <v>01.</v>
          </cell>
        </row>
        <row r="27">
          <cell r="B27" t="str">
            <v>126</v>
          </cell>
          <cell r="C27" t="str">
            <v>01</v>
          </cell>
          <cell r="D27" t="str">
            <v>SECRETARIA DISTRITAL DE AMBIENTE.</v>
          </cell>
          <cell r="E27" t="str">
            <v>Secretaría Distrital de Ambiente</v>
          </cell>
          <cell r="F27" t="str">
            <v>Hábitat y Ambiente</v>
          </cell>
          <cell r="G27" t="str">
            <v>Administración Central</v>
          </cell>
          <cell r="H27" t="str">
            <v>AC</v>
          </cell>
          <cell r="I27" t="str">
            <v>AMBIENTE</v>
          </cell>
          <cell r="J27">
            <v>0</v>
          </cell>
          <cell r="K27">
            <v>54</v>
          </cell>
          <cell r="L27">
            <v>0</v>
          </cell>
          <cell r="M27"/>
          <cell r="N27"/>
          <cell r="O27"/>
          <cell r="P27">
            <v>22</v>
          </cell>
          <cell r="Q27" t="str">
            <v>11. Ambiente</v>
          </cell>
          <cell r="R27" t="str">
            <v>11.</v>
          </cell>
        </row>
        <row r="28">
          <cell r="B28" t="str">
            <v>127</v>
          </cell>
          <cell r="C28" t="str">
            <v>01</v>
          </cell>
          <cell r="D28" t="str">
            <v>DEPARTAMENTO ADMINISTRATIVO DE LA DEFENSORIA DEL ESPACIO PUBLICO-DADEP..</v>
          </cell>
          <cell r="E28" t="str">
            <v>Defensoría del Espacío Público DADEP</v>
          </cell>
          <cell r="F28" t="str">
            <v>Hábitat y Ambiente</v>
          </cell>
          <cell r="G28" t="str">
            <v>Administración Central</v>
          </cell>
          <cell r="H28" t="str">
            <v>AC</v>
          </cell>
          <cell r="I28" t="str">
            <v>GOBIERNO, SEGURIDAD Y CONVIVENCIA</v>
          </cell>
          <cell r="J28">
            <v>0</v>
          </cell>
          <cell r="K28">
            <v>54</v>
          </cell>
          <cell r="L28">
            <v>0</v>
          </cell>
          <cell r="M28"/>
          <cell r="N28"/>
          <cell r="O28"/>
          <cell r="P28">
            <v>23</v>
          </cell>
          <cell r="Q28" t="str">
            <v>2.  Gobierno, Seguridad y Convivencia</v>
          </cell>
          <cell r="R28" t="str">
            <v>02.</v>
          </cell>
        </row>
        <row r="29">
          <cell r="B29" t="str">
            <v>131</v>
          </cell>
          <cell r="C29" t="str">
            <v>01</v>
          </cell>
          <cell r="D29" t="str">
            <v>UNIDAD ADMINISTRATIVA ESPECIAL CUERPO OFICIAL DE BOMBEROS.</v>
          </cell>
          <cell r="E29" t="str">
            <v>Cuerpo Oficial de Bomberos</v>
          </cell>
          <cell r="F29" t="str">
            <v>Gobierno</v>
          </cell>
          <cell r="G29" t="str">
            <v>Administración Central</v>
          </cell>
          <cell r="H29" t="str">
            <v>AC</v>
          </cell>
          <cell r="I29" t="str">
            <v>GOBIERNO, SEGURIDAD Y CONVIVENCIA</v>
          </cell>
          <cell r="J29">
            <v>0</v>
          </cell>
          <cell r="K29">
            <v>54</v>
          </cell>
          <cell r="L29">
            <v>0</v>
          </cell>
          <cell r="M29"/>
          <cell r="N29"/>
          <cell r="O29"/>
          <cell r="P29">
            <v>24</v>
          </cell>
          <cell r="Q29" t="str">
            <v>2.  Gobierno, Seguridad y Convivencia</v>
          </cell>
          <cell r="R29" t="str">
            <v>02.</v>
          </cell>
        </row>
        <row r="30">
          <cell r="B30" t="str">
            <v>240</v>
          </cell>
          <cell r="C30" t="str">
            <v>01</v>
          </cell>
          <cell r="D30" t="str">
            <v>LOTERIA DE BOGOTA, D.C..</v>
          </cell>
          <cell r="E30" t="str">
            <v>Lotería de Bogotá</v>
          </cell>
          <cell r="F30" t="str">
            <v>Hacienda</v>
          </cell>
          <cell r="G30" t="str">
            <v>Empresas Industriales y Comerciales</v>
          </cell>
          <cell r="H30" t="str">
            <v>EI</v>
          </cell>
          <cell r="I30" t="str">
            <v>HACIENDA</v>
          </cell>
          <cell r="J30">
            <v>0</v>
          </cell>
          <cell r="K30" t="str">
            <v>x</v>
          </cell>
          <cell r="L30" t="str">
            <v>x</v>
          </cell>
          <cell r="M30"/>
          <cell r="N30"/>
          <cell r="O30"/>
          <cell r="P30">
            <v>1</v>
          </cell>
          <cell r="Q30" t="str">
            <v>3.  Hacienda</v>
          </cell>
          <cell r="R30" t="str">
            <v>03.</v>
          </cell>
        </row>
        <row r="31">
          <cell r="B31" t="str">
            <v>260</v>
          </cell>
          <cell r="C31" t="str">
            <v>01</v>
          </cell>
          <cell r="D31" t="str">
            <v>CANAL CAPITAL LTDA...</v>
          </cell>
          <cell r="E31" t="str">
            <v>Canal Capital</v>
          </cell>
          <cell r="F31" t="str">
            <v>Educación, Cultura, Recreación y Deporte</v>
          </cell>
          <cell r="G31" t="str">
            <v>Empresas Industriales y Comerciales</v>
          </cell>
          <cell r="H31" t="str">
            <v>EI</v>
          </cell>
          <cell r="I31" t="str">
            <v>CULTURA, RECREACION Y DEPORTE</v>
          </cell>
          <cell r="J31">
            <v>0</v>
          </cell>
          <cell r="K31" t="str">
            <v>x</v>
          </cell>
          <cell r="L31" t="str">
            <v>x</v>
          </cell>
          <cell r="M31"/>
          <cell r="N31"/>
          <cell r="O31"/>
          <cell r="P31">
            <v>2</v>
          </cell>
          <cell r="Q31" t="str">
            <v>10. Cultura, recreación y deporte</v>
          </cell>
          <cell r="R31" t="str">
            <v>10.</v>
          </cell>
        </row>
        <row r="32">
          <cell r="B32" t="str">
            <v>261</v>
          </cell>
          <cell r="C32" t="str">
            <v>01</v>
          </cell>
          <cell r="D32" t="str">
            <v>METROVIVIENDA..</v>
          </cell>
          <cell r="E32" t="str">
            <v>Metrovivienda</v>
          </cell>
          <cell r="F32" t="str">
            <v>Hábitat y Ambiente</v>
          </cell>
          <cell r="G32" t="str">
            <v>Empresas Industriales y Comerciales</v>
          </cell>
          <cell r="H32" t="str">
            <v>EI</v>
          </cell>
          <cell r="I32" t="str">
            <v>HABITAT</v>
          </cell>
          <cell r="J32">
            <v>0</v>
          </cell>
          <cell r="K32" t="str">
            <v>x</v>
          </cell>
          <cell r="L32" t="str">
            <v>x</v>
          </cell>
          <cell r="M32"/>
          <cell r="N32"/>
          <cell r="O32"/>
          <cell r="P32">
            <v>3</v>
          </cell>
          <cell r="Q32" t="str">
            <v>12. Hábitat</v>
          </cell>
          <cell r="R32" t="str">
            <v>12.</v>
          </cell>
        </row>
        <row r="33">
          <cell r="B33" t="str">
            <v>262</v>
          </cell>
          <cell r="C33" t="str">
            <v>01</v>
          </cell>
          <cell r="D33" t="str">
            <v>EMPRESA DE TRANSPORTE DEL TERCER MILENIO -TRANSMILENIO S.A..</v>
          </cell>
          <cell r="E33" t="str">
            <v>Transmilenio</v>
          </cell>
          <cell r="F33" t="str">
            <v>Movilidad</v>
          </cell>
          <cell r="G33" t="str">
            <v>Empresas Industriales y Comerciales</v>
          </cell>
          <cell r="H33" t="str">
            <v>EI</v>
          </cell>
          <cell r="I33" t="str">
            <v>MOVILIDAD</v>
          </cell>
          <cell r="J33">
            <v>0</v>
          </cell>
          <cell r="K33" t="str">
            <v>x</v>
          </cell>
          <cell r="L33" t="str">
            <v>x</v>
          </cell>
          <cell r="M33"/>
          <cell r="N33"/>
          <cell r="O33"/>
          <cell r="P33">
            <v>4</v>
          </cell>
          <cell r="Q33" t="str">
            <v>6.  Movilidad</v>
          </cell>
          <cell r="R33" t="str">
            <v>06.</v>
          </cell>
        </row>
        <row r="34">
          <cell r="B34" t="str">
            <v>263</v>
          </cell>
          <cell r="C34" t="str">
            <v>01</v>
          </cell>
          <cell r="D34" t="str">
            <v>EMPRESA DE RENOVACION URBANA - ERU..</v>
          </cell>
          <cell r="E34" t="str">
            <v xml:space="preserve">Empresa de Renovación Urbana </v>
          </cell>
          <cell r="F34" t="str">
            <v>Hábitat y Ambiente</v>
          </cell>
          <cell r="G34" t="str">
            <v>Empresas Industriales y Comerciales</v>
          </cell>
          <cell r="H34" t="str">
            <v>EI</v>
          </cell>
          <cell r="I34" t="str">
            <v>HABITAT</v>
          </cell>
          <cell r="J34">
            <v>0</v>
          </cell>
          <cell r="K34" t="str">
            <v>x</v>
          </cell>
          <cell r="L34" t="str">
            <v>x</v>
          </cell>
          <cell r="M34"/>
          <cell r="N34"/>
          <cell r="O34"/>
          <cell r="P34">
            <v>5</v>
          </cell>
          <cell r="Q34" t="str">
            <v>12. Hábitat</v>
          </cell>
          <cell r="R34" t="str">
            <v>12.</v>
          </cell>
        </row>
        <row r="35">
          <cell r="B35" t="str">
            <v>264</v>
          </cell>
          <cell r="C35" t="str">
            <v>01</v>
          </cell>
          <cell r="D35" t="str">
            <v>AGUAS DE BOGOTA S.A. E.S.P..</v>
          </cell>
          <cell r="E35" t="str">
            <v>Aguas de Bogotá S.A. ESP</v>
          </cell>
          <cell r="F35" t="str">
            <v>Servicios Públicos</v>
          </cell>
          <cell r="G35" t="str">
            <v>Empresas Industriales y Comerciales</v>
          </cell>
          <cell r="H35" t="str">
            <v>EI</v>
          </cell>
          <cell r="I35" t="str">
            <v>SERVICIOS PUBLICOS</v>
          </cell>
          <cell r="J35">
            <v>0</v>
          </cell>
          <cell r="K35" t="str">
            <v>x</v>
          </cell>
          <cell r="L35" t="str">
            <v>x</v>
          </cell>
          <cell r="M35"/>
          <cell r="N35"/>
          <cell r="O35"/>
          <cell r="P35">
            <v>6</v>
          </cell>
          <cell r="Q35" t="str">
            <v>12. Hábitat</v>
          </cell>
          <cell r="R35" t="str">
            <v>12.</v>
          </cell>
        </row>
        <row r="36">
          <cell r="B36" t="str">
            <v>265</v>
          </cell>
          <cell r="C36" t="str">
            <v>01</v>
          </cell>
          <cell r="D36" t="str">
            <v>EMPRESA DE ACUEDUCTO Y ALCANTARILLADO DE BOGOTA -EAAB ESP-.</v>
          </cell>
          <cell r="E36" t="str">
            <v>Empresa de Acueducto y Alcantarillado de Bogotá</v>
          </cell>
          <cell r="F36" t="str">
            <v>Servicios Públicos</v>
          </cell>
          <cell r="G36" t="str">
            <v>Empresas Industriales y Comerciales</v>
          </cell>
          <cell r="H36" t="str">
            <v>EI</v>
          </cell>
          <cell r="I36" t="str">
            <v>HABITAT</v>
          </cell>
          <cell r="J36">
            <v>0</v>
          </cell>
          <cell r="K36" t="str">
            <v>x</v>
          </cell>
          <cell r="L36" t="str">
            <v>x</v>
          </cell>
          <cell r="M36"/>
          <cell r="N36"/>
          <cell r="O36"/>
          <cell r="P36">
            <v>7</v>
          </cell>
          <cell r="Q36" t="str">
            <v>12. Hábitat</v>
          </cell>
          <cell r="R36" t="str">
            <v>12.</v>
          </cell>
        </row>
        <row r="37">
          <cell r="B37" t="str">
            <v>200</v>
          </cell>
          <cell r="C37" t="str">
            <v>01</v>
          </cell>
          <cell r="D37" t="str">
            <v>INSTITUTO PARA LA ECONOMIA SOCIAL-IPES.</v>
          </cell>
          <cell r="E37" t="str">
            <v>Instituto para la Economía Social IPES</v>
          </cell>
          <cell r="F37" t="str">
            <v>Desarrollo Económico, Industria y Turismo</v>
          </cell>
          <cell r="G37" t="str">
            <v>Establecimiento Públicos</v>
          </cell>
          <cell r="H37" t="str">
            <v>EP</v>
          </cell>
          <cell r="I37" t="str">
            <v>DESARROLLO ECONÓMICO, INDUSTRIA Y TURISMO</v>
          </cell>
          <cell r="J37">
            <v>54</v>
          </cell>
          <cell r="K37">
            <v>54</v>
          </cell>
          <cell r="L37">
            <v>3</v>
          </cell>
          <cell r="M37">
            <v>3</v>
          </cell>
          <cell r="N37">
            <v>0</v>
          </cell>
          <cell r="O37">
            <v>0</v>
          </cell>
          <cell r="P37">
            <v>1</v>
          </cell>
          <cell r="Q37" t="str">
            <v>5.  Desarrollo Económico, Industria y Comercio</v>
          </cell>
          <cell r="R37" t="str">
            <v>05.</v>
          </cell>
        </row>
        <row r="38">
          <cell r="B38" t="str">
            <v>201</v>
          </cell>
          <cell r="C38" t="str">
            <v>01</v>
          </cell>
          <cell r="D38" t="str">
            <v>FONDO FINANCIERO DISTRITAL DE SALUD - FFDS.</v>
          </cell>
          <cell r="E38" t="str">
            <v>Fondo Financiero Distrital de Salud</v>
          </cell>
          <cell r="F38" t="str">
            <v>Salud</v>
          </cell>
          <cell r="G38" t="str">
            <v>Establecimiento Públicos</v>
          </cell>
          <cell r="H38" t="str">
            <v>EP</v>
          </cell>
          <cell r="I38" t="str">
            <v>SALUD</v>
          </cell>
          <cell r="J38">
            <v>54</v>
          </cell>
          <cell r="K38">
            <v>54</v>
          </cell>
          <cell r="L38">
            <v>3</v>
          </cell>
          <cell r="M38">
            <v>3</v>
          </cell>
          <cell r="N38">
            <v>0</v>
          </cell>
          <cell r="O38">
            <v>0</v>
          </cell>
          <cell r="P38">
            <v>2</v>
          </cell>
          <cell r="Q38" t="str">
            <v>8.  Salud</v>
          </cell>
          <cell r="R38" t="str">
            <v>08.</v>
          </cell>
        </row>
        <row r="39">
          <cell r="B39" t="str">
            <v>203</v>
          </cell>
          <cell r="C39" t="str">
            <v>01</v>
          </cell>
          <cell r="D39" t="str">
            <v>FONDO PARA LA PREVENCION Y ATENCION DE EMERGENCIAS - FOPAE-DPAE..</v>
          </cell>
          <cell r="E39" t="str">
            <v>FOPAE</v>
          </cell>
          <cell r="F39" t="str">
            <v>Gobierno</v>
          </cell>
          <cell r="G39" t="str">
            <v>Establecimiento Públicos</v>
          </cell>
          <cell r="H39" t="str">
            <v>EP</v>
          </cell>
          <cell r="I39" t="str">
            <v>GOBIERNO, SEGURIDAD Y CONVIVENCIA</v>
          </cell>
          <cell r="J39">
            <v>54</v>
          </cell>
          <cell r="K39">
            <v>54</v>
          </cell>
          <cell r="L39">
            <v>3</v>
          </cell>
          <cell r="M39">
            <v>3</v>
          </cell>
          <cell r="N39">
            <v>0</v>
          </cell>
          <cell r="O39">
            <v>0</v>
          </cell>
          <cell r="P39">
            <v>3</v>
          </cell>
          <cell r="Q39" t="str">
            <v>11. Ambiente</v>
          </cell>
          <cell r="R39" t="str">
            <v>11.</v>
          </cell>
        </row>
        <row r="40">
          <cell r="B40" t="str">
            <v>204</v>
          </cell>
          <cell r="C40" t="str">
            <v>01</v>
          </cell>
          <cell r="D40" t="str">
            <v>INSTITUTO DE DESARROLLO URBANO - IDU.</v>
          </cell>
          <cell r="E40" t="str">
            <v>Instituto de Desarrollo Urbano IDU</v>
          </cell>
          <cell r="F40" t="str">
            <v>Movilidad</v>
          </cell>
          <cell r="G40" t="str">
            <v>Establecimiento Públicos</v>
          </cell>
          <cell r="H40" t="str">
            <v>EP</v>
          </cell>
          <cell r="I40" t="str">
            <v>MOVILIDAD</v>
          </cell>
          <cell r="J40">
            <v>54</v>
          </cell>
          <cell r="K40">
            <v>54</v>
          </cell>
          <cell r="L40">
            <v>3</v>
          </cell>
          <cell r="M40">
            <v>3</v>
          </cell>
          <cell r="N40">
            <v>0</v>
          </cell>
          <cell r="O40">
            <v>0</v>
          </cell>
          <cell r="P40">
            <v>4</v>
          </cell>
          <cell r="Q40" t="str">
            <v>6.  Movilidad</v>
          </cell>
          <cell r="R40" t="str">
            <v>06.</v>
          </cell>
        </row>
        <row r="41">
          <cell r="B41" t="str">
            <v>206</v>
          </cell>
          <cell r="C41" t="str">
            <v>01</v>
          </cell>
          <cell r="D41" t="str">
            <v>FONDO DE PRESTACIONES ECONÓMICAS, CESANTÍAS Y PENSIONES - FONCEP.</v>
          </cell>
          <cell r="E41" t="str">
            <v>FONCEP</v>
          </cell>
          <cell r="F41" t="str">
            <v>Hacienda</v>
          </cell>
          <cell r="G41" t="str">
            <v>Establecimiento Públicos</v>
          </cell>
          <cell r="H41" t="str">
            <v>EP</v>
          </cell>
          <cell r="I41" t="str">
            <v>HACIENDA</v>
          </cell>
          <cell r="J41">
            <v>54</v>
          </cell>
          <cell r="K41">
            <v>54</v>
          </cell>
          <cell r="L41">
            <v>3</v>
          </cell>
          <cell r="M41">
            <v>3</v>
          </cell>
          <cell r="N41">
            <v>0</v>
          </cell>
          <cell r="O41">
            <v>0</v>
          </cell>
          <cell r="P41">
            <v>5</v>
          </cell>
          <cell r="Q41" t="str">
            <v>3.  Hacienda</v>
          </cell>
          <cell r="R41" t="str">
            <v>03.</v>
          </cell>
        </row>
        <row r="42">
          <cell r="B42" t="str">
            <v>208</v>
          </cell>
          <cell r="C42" t="str">
            <v>01</v>
          </cell>
          <cell r="D42" t="str">
            <v>CAJA DE VIVIENDA POPULAR.</v>
          </cell>
          <cell r="E42" t="str">
            <v>Caja de Vivienda Popular</v>
          </cell>
          <cell r="F42" t="str">
            <v>Hábitat y Ambiente</v>
          </cell>
          <cell r="G42" t="str">
            <v>Establecimiento Públicos</v>
          </cell>
          <cell r="H42" t="str">
            <v>EP</v>
          </cell>
          <cell r="I42" t="str">
            <v>HABITAT</v>
          </cell>
          <cell r="J42">
            <v>54</v>
          </cell>
          <cell r="K42">
            <v>54</v>
          </cell>
          <cell r="L42">
            <v>3</v>
          </cell>
          <cell r="M42">
            <v>3</v>
          </cell>
          <cell r="N42">
            <v>0</v>
          </cell>
          <cell r="O42">
            <v>0</v>
          </cell>
          <cell r="P42">
            <v>6</v>
          </cell>
          <cell r="Q42" t="str">
            <v>12. Hábitat</v>
          </cell>
          <cell r="R42" t="str">
            <v>12.</v>
          </cell>
        </row>
        <row r="43">
          <cell r="B43" t="str">
            <v>211</v>
          </cell>
          <cell r="C43" t="str">
            <v>01</v>
          </cell>
          <cell r="D43" t="str">
            <v>INSTITUTO DISTRITAL PARA LA RECREACION Y EL DEPORTE - IDRD.</v>
          </cell>
          <cell r="E43" t="str">
            <v>Instituto Distrital de Recreación y Deporte IDRD</v>
          </cell>
          <cell r="F43" t="str">
            <v>Educación, Cultura, Recreación y Deporte</v>
          </cell>
          <cell r="G43" t="str">
            <v>Establecimiento Públicos</v>
          </cell>
          <cell r="H43" t="str">
            <v>EP</v>
          </cell>
          <cell r="I43" t="str">
            <v>CULTURA, RECREACION Y DEPORTE</v>
          </cell>
          <cell r="J43">
            <v>54</v>
          </cell>
          <cell r="K43">
            <v>54</v>
          </cell>
          <cell r="L43">
            <v>3</v>
          </cell>
          <cell r="M43">
            <v>3</v>
          </cell>
          <cell r="N43">
            <v>0</v>
          </cell>
          <cell r="O43">
            <v>0</v>
          </cell>
          <cell r="P43">
            <v>7</v>
          </cell>
          <cell r="Q43" t="str">
            <v>10. Cultura, recreación y deporte</v>
          </cell>
          <cell r="R43" t="str">
            <v>10.</v>
          </cell>
        </row>
        <row r="44">
          <cell r="B44" t="str">
            <v>213</v>
          </cell>
          <cell r="C44" t="str">
            <v>01</v>
          </cell>
          <cell r="D44" t="str">
            <v>INSTITUTO DISTRITAL DEL PATRIMONIO CULTURAL -IDPC.</v>
          </cell>
          <cell r="E44" t="str">
            <v>Instituto Distrital de Patrimonio Cultural IDPC</v>
          </cell>
          <cell r="F44" t="str">
            <v>Educación, Cultura, Recreación y Deporte</v>
          </cell>
          <cell r="G44" t="str">
            <v>Establecimiento Públicos</v>
          </cell>
          <cell r="H44" t="str">
            <v>EP</v>
          </cell>
          <cell r="I44" t="str">
            <v>CULTURA, RECREACION Y DEPORTE</v>
          </cell>
          <cell r="J44">
            <v>54</v>
          </cell>
          <cell r="K44">
            <v>54</v>
          </cell>
          <cell r="L44">
            <v>3</v>
          </cell>
          <cell r="M44">
            <v>3</v>
          </cell>
          <cell r="N44">
            <v>0</v>
          </cell>
          <cell r="O44">
            <v>0</v>
          </cell>
          <cell r="P44">
            <v>8</v>
          </cell>
          <cell r="Q44" t="str">
            <v>10. Cultura, recreación y deporte</v>
          </cell>
          <cell r="R44" t="str">
            <v>10.</v>
          </cell>
        </row>
        <row r="45">
          <cell r="B45" t="str">
            <v>214</v>
          </cell>
          <cell r="C45" t="str">
            <v>01</v>
          </cell>
          <cell r="D45" t="str">
            <v>INSTITUTO DISTRITAL PARA LA PROTECCION DE JUVENTUD Y LA NIÑEZ DESAMPARADA-IDIPRON..</v>
          </cell>
          <cell r="E45" t="str">
            <v>IDIPRON</v>
          </cell>
          <cell r="F45" t="str">
            <v xml:space="preserve">Integración Social </v>
          </cell>
          <cell r="G45" t="str">
            <v>Establecimiento Públicos</v>
          </cell>
          <cell r="H45" t="str">
            <v>EP</v>
          </cell>
          <cell r="I45" t="str">
            <v>INTEGRACION SOCIAL</v>
          </cell>
          <cell r="J45">
            <v>54</v>
          </cell>
          <cell r="K45">
            <v>54</v>
          </cell>
          <cell r="L45">
            <v>3</v>
          </cell>
          <cell r="M45">
            <v>3</v>
          </cell>
          <cell r="N45">
            <v>0</v>
          </cell>
          <cell r="O45">
            <v>0</v>
          </cell>
          <cell r="P45">
            <v>9</v>
          </cell>
          <cell r="Q45" t="str">
            <v>9. Integración social</v>
          </cell>
          <cell r="R45" t="str">
            <v>09.</v>
          </cell>
        </row>
        <row r="46">
          <cell r="B46" t="str">
            <v>215</v>
          </cell>
          <cell r="C46" t="str">
            <v>01</v>
          </cell>
          <cell r="D46" t="str">
            <v>FUNDACION GILBERTO ALZATE AVENDAÑO..</v>
          </cell>
          <cell r="E46" t="str">
            <v>Fundación Gilberto Alzate Avendaño</v>
          </cell>
          <cell r="F46" t="str">
            <v>Educación, Cultura, Recreación y Deporte</v>
          </cell>
          <cell r="G46" t="str">
            <v>Establecimiento Públicos</v>
          </cell>
          <cell r="H46" t="str">
            <v>EP</v>
          </cell>
          <cell r="I46" t="str">
            <v>CULTURA, RECREACION Y DEPORTE</v>
          </cell>
          <cell r="J46">
            <v>54</v>
          </cell>
          <cell r="K46">
            <v>54</v>
          </cell>
          <cell r="L46">
            <v>3</v>
          </cell>
          <cell r="M46">
            <v>3</v>
          </cell>
          <cell r="N46">
            <v>0</v>
          </cell>
          <cell r="O46">
            <v>0</v>
          </cell>
          <cell r="P46">
            <v>10</v>
          </cell>
          <cell r="Q46" t="str">
            <v>10. Cultura, recreación y deporte</v>
          </cell>
          <cell r="R46" t="str">
            <v>10.</v>
          </cell>
        </row>
        <row r="47">
          <cell r="B47" t="str">
            <v>216</v>
          </cell>
          <cell r="C47" t="str">
            <v>01</v>
          </cell>
          <cell r="D47" t="str">
            <v>ORQUESTA FILARMONICA DE BOGOTA, D.C..</v>
          </cell>
          <cell r="E47" t="str">
            <v>Orquesta Filarmónica de Bogotá</v>
          </cell>
          <cell r="F47" t="str">
            <v>Educación, Cultura, Recreación y Deporte</v>
          </cell>
          <cell r="G47" t="str">
            <v>Establecimiento Públicos</v>
          </cell>
          <cell r="H47" t="str">
            <v>EP</v>
          </cell>
          <cell r="I47" t="str">
            <v>CULTURA, RECREACION Y DEPORTE</v>
          </cell>
          <cell r="J47">
            <v>54</v>
          </cell>
          <cell r="K47">
            <v>54</v>
          </cell>
          <cell r="L47">
            <v>3</v>
          </cell>
          <cell r="M47">
            <v>3</v>
          </cell>
          <cell r="N47">
            <v>0</v>
          </cell>
          <cell r="O47">
            <v>0</v>
          </cell>
          <cell r="P47">
            <v>11</v>
          </cell>
          <cell r="Q47" t="str">
            <v>10. Cultura, recreación y deporte</v>
          </cell>
          <cell r="R47" t="str">
            <v>10.</v>
          </cell>
        </row>
        <row r="48">
          <cell r="B48" t="str">
            <v>217</v>
          </cell>
          <cell r="C48" t="str">
            <v>01</v>
          </cell>
          <cell r="D48" t="str">
            <v>FONDO DE VIGILANCIA Y SEGURIDAD DE BOGOTA, D.C..</v>
          </cell>
          <cell r="E48" t="str">
            <v>Fondo de Vigilancia y Seguridad</v>
          </cell>
          <cell r="F48" t="str">
            <v>Gobierno</v>
          </cell>
          <cell r="G48" t="str">
            <v>Establecimiento Públicos</v>
          </cell>
          <cell r="H48" t="str">
            <v>EP</v>
          </cell>
          <cell r="I48" t="str">
            <v>GOBIERNO, SEGURIDAD Y CONVIVENCIA</v>
          </cell>
          <cell r="J48">
            <v>54</v>
          </cell>
          <cell r="K48">
            <v>54</v>
          </cell>
          <cell r="L48">
            <v>3</v>
          </cell>
          <cell r="M48">
            <v>3</v>
          </cell>
          <cell r="N48">
            <v>0</v>
          </cell>
          <cell r="O48">
            <v>0</v>
          </cell>
          <cell r="P48">
            <v>12</v>
          </cell>
          <cell r="Q48" t="str">
            <v>2.  Gobierno, Seguridad y Convivencia</v>
          </cell>
          <cell r="R48" t="str">
            <v>02.</v>
          </cell>
        </row>
        <row r="49">
          <cell r="B49" t="str">
            <v>218</v>
          </cell>
          <cell r="C49" t="str">
            <v>01</v>
          </cell>
          <cell r="D49" t="str">
            <v>JARDIN BOTANICO DE BOGOTA JOSE CELESTINO MUTIS..</v>
          </cell>
          <cell r="E49" t="str">
            <v>Jardín Botánico "José Celestino Mutis"</v>
          </cell>
          <cell r="F49" t="str">
            <v>Hábitat y Ambiente</v>
          </cell>
          <cell r="G49" t="str">
            <v>Establecimiento Públicos</v>
          </cell>
          <cell r="H49" t="str">
            <v>EP</v>
          </cell>
          <cell r="I49" t="str">
            <v>AMBIENTE</v>
          </cell>
          <cell r="J49">
            <v>54</v>
          </cell>
          <cell r="K49">
            <v>54</v>
          </cell>
          <cell r="L49">
            <v>3</v>
          </cell>
          <cell r="M49">
            <v>3</v>
          </cell>
          <cell r="N49">
            <v>0</v>
          </cell>
          <cell r="O49">
            <v>0</v>
          </cell>
          <cell r="P49">
            <v>13</v>
          </cell>
          <cell r="Q49" t="str">
            <v>11. Ambiente</v>
          </cell>
          <cell r="R49" t="str">
            <v>11.</v>
          </cell>
        </row>
        <row r="50">
          <cell r="B50" t="str">
            <v>219</v>
          </cell>
          <cell r="C50" t="str">
            <v>01</v>
          </cell>
          <cell r="D50" t="str">
            <v>INSTITUTO PARA LA INVESTIGACION EDUCATIVA Y EL DESARROLLO PEDAGOGICO- IDEP..</v>
          </cell>
          <cell r="E50" t="str">
            <v>IDEP</v>
          </cell>
          <cell r="F50" t="str">
            <v>Educación, Cultura, Recreación y Deporte</v>
          </cell>
          <cell r="G50" t="str">
            <v>Establecimiento Públicos</v>
          </cell>
          <cell r="H50" t="str">
            <v>EP</v>
          </cell>
          <cell r="I50" t="str">
            <v>EDUCACION</v>
          </cell>
          <cell r="J50">
            <v>54</v>
          </cell>
          <cell r="K50">
            <v>54</v>
          </cell>
          <cell r="L50">
            <v>3</v>
          </cell>
          <cell r="M50">
            <v>3</v>
          </cell>
          <cell r="N50">
            <v>0</v>
          </cell>
          <cell r="O50">
            <v>0</v>
          </cell>
          <cell r="P50">
            <v>14</v>
          </cell>
          <cell r="Q50" t="str">
            <v>7.  Educación</v>
          </cell>
          <cell r="R50" t="str">
            <v>07.</v>
          </cell>
        </row>
        <row r="51">
          <cell r="B51" t="str">
            <v>220</v>
          </cell>
          <cell r="C51" t="str">
            <v>01</v>
          </cell>
          <cell r="D51" t="str">
            <v>INSTITUTO DISTRITAL DE LA PARTICIPACION Y ACCION COMUNAL.</v>
          </cell>
          <cell r="E51" t="str">
            <v>Instituto Distrital de la Participación y Acción Comunal</v>
          </cell>
          <cell r="F51" t="str">
            <v>Gobierno</v>
          </cell>
          <cell r="G51" t="str">
            <v>Establecimiento Públicos</v>
          </cell>
          <cell r="H51" t="str">
            <v>EP</v>
          </cell>
          <cell r="I51" t="str">
            <v>GOBIERNO, SEGURIDAD Y CONVIVENCIA</v>
          </cell>
          <cell r="J51">
            <v>54</v>
          </cell>
          <cell r="K51">
            <v>54</v>
          </cell>
          <cell r="L51">
            <v>3</v>
          </cell>
          <cell r="M51">
            <v>3</v>
          </cell>
          <cell r="N51">
            <v>0</v>
          </cell>
          <cell r="O51">
            <v>0</v>
          </cell>
          <cell r="P51">
            <v>15</v>
          </cell>
          <cell r="Q51" t="str">
            <v>2.  Gobierno, Seguridad y Convivencia</v>
          </cell>
          <cell r="R51" t="str">
            <v>02.</v>
          </cell>
        </row>
        <row r="52">
          <cell r="B52" t="str">
            <v>221</v>
          </cell>
          <cell r="C52" t="str">
            <v>01</v>
          </cell>
          <cell r="D52" t="str">
            <v>INSTITUTO DISTRITAL DE TURISMO.</v>
          </cell>
          <cell r="E52" t="str">
            <v>Instituto Distrital de Turismo</v>
          </cell>
          <cell r="F52" t="str">
            <v>Desarrollo Económico, Industria y Turismo</v>
          </cell>
          <cell r="G52" t="str">
            <v>Establecimiento Públicos</v>
          </cell>
          <cell r="H52" t="str">
            <v>EP</v>
          </cell>
          <cell r="I52" t="str">
            <v>DESARROLLO ECONÓMICO, INDUSTRIA Y TURISMO</v>
          </cell>
          <cell r="J52">
            <v>54</v>
          </cell>
          <cell r="K52">
            <v>54</v>
          </cell>
          <cell r="L52">
            <v>3</v>
          </cell>
          <cell r="M52">
            <v>3</v>
          </cell>
          <cell r="N52">
            <v>0</v>
          </cell>
          <cell r="O52">
            <v>0</v>
          </cell>
          <cell r="P52">
            <v>16</v>
          </cell>
          <cell r="Q52" t="str">
            <v>5.  Desarrollo Económico, Industria y Comercio</v>
          </cell>
          <cell r="R52" t="str">
            <v>05.</v>
          </cell>
        </row>
        <row r="53">
          <cell r="B53" t="str">
            <v>222</v>
          </cell>
          <cell r="C53" t="str">
            <v>01</v>
          </cell>
          <cell r="D53" t="str">
            <v>INSTITUTO DISTRITAL DE LAS ARTES - IDARTES.</v>
          </cell>
          <cell r="E53" t="str">
            <v>Instituto Distrital de las Artes IDARTES</v>
          </cell>
          <cell r="F53" t="str">
            <v>Educación, Cultura, Recreación y Deporte</v>
          </cell>
          <cell r="G53" t="str">
            <v>Establecimiento Públicos</v>
          </cell>
          <cell r="H53" t="str">
            <v>EP</v>
          </cell>
          <cell r="I53" t="str">
            <v>CULTURA, RECREACION Y DEPORTE</v>
          </cell>
          <cell r="J53">
            <v>54</v>
          </cell>
          <cell r="K53">
            <v>54</v>
          </cell>
          <cell r="L53">
            <v>3</v>
          </cell>
          <cell r="M53">
            <v>3</v>
          </cell>
          <cell r="N53">
            <v>0</v>
          </cell>
          <cell r="O53">
            <v>0</v>
          </cell>
          <cell r="P53">
            <v>17</v>
          </cell>
          <cell r="Q53" t="str">
            <v>10. Cultura, recreación y deporte</v>
          </cell>
          <cell r="R53" t="str">
            <v>10.</v>
          </cell>
        </row>
        <row r="54">
          <cell r="B54" t="str">
            <v>226</v>
          </cell>
          <cell r="C54" t="str">
            <v>01</v>
          </cell>
          <cell r="D54" t="str">
            <v>UNIDAD ADMINISTRATIVA ESPECIAL DE CATASTRO DISTRITAL.</v>
          </cell>
          <cell r="E54" t="str">
            <v>Unidad Administrativa Especial de Catastro Distrital</v>
          </cell>
          <cell r="F54" t="str">
            <v>Hacienda</v>
          </cell>
          <cell r="G54" t="str">
            <v>Establecimiento Públicos</v>
          </cell>
          <cell r="H54" t="str">
            <v>EP</v>
          </cell>
          <cell r="I54" t="str">
            <v>HACIENDA</v>
          </cell>
          <cell r="J54">
            <v>54</v>
          </cell>
          <cell r="K54">
            <v>54</v>
          </cell>
          <cell r="L54">
            <v>3</v>
          </cell>
          <cell r="M54">
            <v>3</v>
          </cell>
          <cell r="N54">
            <v>0</v>
          </cell>
          <cell r="O54">
            <v>0</v>
          </cell>
          <cell r="P54">
            <v>18</v>
          </cell>
          <cell r="Q54" t="str">
            <v>3.  Hacienda</v>
          </cell>
          <cell r="R54" t="str">
            <v>03.</v>
          </cell>
        </row>
        <row r="55">
          <cell r="B55" t="str">
            <v>227</v>
          </cell>
          <cell r="C55" t="str">
            <v>01</v>
          </cell>
          <cell r="D55" t="str">
            <v>UNIDAD ADMINISTRATIVA ESPECIAL DE REHABILITACION Y MANTENIMIENTO VIAL.</v>
          </cell>
          <cell r="E55" t="str">
            <v>Unidad Administrativa Especial de Rehabilitación y Mantenimiento Vial</v>
          </cell>
          <cell r="F55" t="str">
            <v>Movilidad</v>
          </cell>
          <cell r="G55" t="str">
            <v>Establecimiento Públicos</v>
          </cell>
          <cell r="H55" t="str">
            <v>EP</v>
          </cell>
          <cell r="I55" t="str">
            <v>MOVILIDAD</v>
          </cell>
          <cell r="J55">
            <v>54</v>
          </cell>
          <cell r="K55">
            <v>54</v>
          </cell>
          <cell r="L55">
            <v>3</v>
          </cell>
          <cell r="M55">
            <v>3</v>
          </cell>
          <cell r="N55">
            <v>0</v>
          </cell>
          <cell r="O55">
            <v>0</v>
          </cell>
          <cell r="P55">
            <v>19</v>
          </cell>
          <cell r="Q55" t="str">
            <v>6.  Movilidad</v>
          </cell>
          <cell r="R55" t="str">
            <v>06.</v>
          </cell>
        </row>
        <row r="56">
          <cell r="B56" t="str">
            <v>228</v>
          </cell>
          <cell r="C56" t="str">
            <v>01</v>
          </cell>
          <cell r="D56" t="str">
            <v>UNIDAD ADMINISTRATIVA ESPECIAL DE SERVICIOS PUBLICOS - UAESP.</v>
          </cell>
          <cell r="E56" t="str">
            <v>Unidad Administrativa Especial de Servicios Públicos</v>
          </cell>
          <cell r="F56" t="str">
            <v>Servicios Públicos</v>
          </cell>
          <cell r="G56" t="str">
            <v>Establecimiento Públicos</v>
          </cell>
          <cell r="H56" t="str">
            <v>EP</v>
          </cell>
          <cell r="I56" t="str">
            <v>HABITAT</v>
          </cell>
          <cell r="J56">
            <v>54</v>
          </cell>
          <cell r="K56">
            <v>54</v>
          </cell>
          <cell r="L56">
            <v>3</v>
          </cell>
          <cell r="M56">
            <v>3</v>
          </cell>
          <cell r="N56">
            <v>0</v>
          </cell>
          <cell r="O56">
            <v>0</v>
          </cell>
          <cell r="P56">
            <v>20</v>
          </cell>
          <cell r="Q56" t="str">
            <v>12. Hábitat</v>
          </cell>
          <cell r="R56" t="str">
            <v>12.</v>
          </cell>
        </row>
        <row r="57">
          <cell r="B57" t="str">
            <v>230</v>
          </cell>
          <cell r="C57" t="str">
            <v>01</v>
          </cell>
          <cell r="D57" t="str">
            <v>UNIVERSIDAD DISTRITAL FRANCISCO JOSE DE CALDAS..</v>
          </cell>
          <cell r="E57" t="str">
            <v>Universidad Distrital Francisco José de Caldas</v>
          </cell>
          <cell r="F57" t="str">
            <v>Educación, Cultura, Recreación y Deporte</v>
          </cell>
          <cell r="G57" t="str">
            <v>Establecimiento Públicos</v>
          </cell>
          <cell r="H57" t="str">
            <v>EP</v>
          </cell>
          <cell r="I57" t="str">
            <v>EDUCACION</v>
          </cell>
          <cell r="J57">
            <v>54</v>
          </cell>
          <cell r="K57">
            <v>54</v>
          </cell>
          <cell r="L57">
            <v>3</v>
          </cell>
          <cell r="M57">
            <v>3</v>
          </cell>
          <cell r="N57">
            <v>0</v>
          </cell>
          <cell r="O57">
            <v>0</v>
          </cell>
          <cell r="P57">
            <v>21</v>
          </cell>
          <cell r="Q57" t="str">
            <v>7.  Educación</v>
          </cell>
          <cell r="R57" t="str">
            <v>07.</v>
          </cell>
        </row>
        <row r="58">
          <cell r="B58" t="str">
            <v>235</v>
          </cell>
          <cell r="C58" t="str">
            <v>01</v>
          </cell>
          <cell r="D58" t="str">
            <v>CONTRALORIA DE BOGOTA.</v>
          </cell>
          <cell r="E58" t="str">
            <v>Contraloría</v>
          </cell>
          <cell r="F58" t="e">
            <v>#N/A</v>
          </cell>
          <cell r="G58" t="str">
            <v>Establecimiento Públicos</v>
          </cell>
          <cell r="H58" t="str">
            <v>EP</v>
          </cell>
          <cell r="I58" t="str">
            <v>OTRAS ENTIDADES</v>
          </cell>
          <cell r="J58">
            <v>54</v>
          </cell>
          <cell r="K58">
            <v>54</v>
          </cell>
          <cell r="L58">
            <v>3</v>
          </cell>
          <cell r="M58">
            <v>3</v>
          </cell>
          <cell r="N58">
            <v>0</v>
          </cell>
          <cell r="O58">
            <v>0</v>
          </cell>
          <cell r="P58">
            <v>22</v>
          </cell>
          <cell r="Q58" t="str">
            <v>14. Otras entidades distritales</v>
          </cell>
          <cell r="R58" t="str">
            <v>14.</v>
          </cell>
        </row>
        <row r="59">
          <cell r="B59" t="str">
            <v>401</v>
          </cell>
          <cell r="C59" t="str">
            <v>01</v>
          </cell>
          <cell r="D59" t="str">
            <v>HOSPITAL LA VICTORIA, III NIVEL, E.S.E..</v>
          </cell>
          <cell r="E59" t="str">
            <v>Hospital La Victoria</v>
          </cell>
          <cell r="F59" t="str">
            <v>Salud</v>
          </cell>
          <cell r="G59" t="str">
            <v>Empresas Sociales del Estado</v>
          </cell>
          <cell r="H59" t="str">
            <v>ES</v>
          </cell>
          <cell r="I59" t="str">
            <v>SALUD</v>
          </cell>
          <cell r="J59">
            <v>0</v>
          </cell>
          <cell r="K59">
            <v>1</v>
          </cell>
          <cell r="L59">
            <v>1</v>
          </cell>
          <cell r="M59"/>
          <cell r="N59"/>
          <cell r="O59"/>
          <cell r="P59">
            <v>1</v>
          </cell>
          <cell r="Q59" t="str">
            <v>8.  Salud</v>
          </cell>
          <cell r="R59" t="str">
            <v>08.</v>
          </cell>
        </row>
        <row r="60">
          <cell r="B60" t="str">
            <v>401</v>
          </cell>
          <cell r="C60" t="str">
            <v>02</v>
          </cell>
          <cell r="D60" t="str">
            <v>HOSPITAL LA VICTORIA, III NIVEL, E.S.E..</v>
          </cell>
          <cell r="E60" t="str">
            <v>Hospital La Victoria</v>
          </cell>
          <cell r="F60" t="str">
            <v>Salud</v>
          </cell>
          <cell r="G60" t="str">
            <v>Empresas Sociales del Estado</v>
          </cell>
          <cell r="H60" t="str">
            <v>ES</v>
          </cell>
          <cell r="I60" t="str">
            <v>SALUD</v>
          </cell>
          <cell r="J60">
            <v>0</v>
          </cell>
          <cell r="K60">
            <v>1</v>
          </cell>
          <cell r="L60">
            <v>1</v>
          </cell>
          <cell r="M60"/>
          <cell r="N60"/>
          <cell r="O60"/>
          <cell r="P60">
            <v>2</v>
          </cell>
          <cell r="Q60" t="str">
            <v>8.  Salud</v>
          </cell>
          <cell r="R60" t="str">
            <v>08.</v>
          </cell>
        </row>
        <row r="61">
          <cell r="B61" t="str">
            <v>402</v>
          </cell>
          <cell r="C61" t="str">
            <v>01</v>
          </cell>
          <cell r="D61" t="str">
            <v>HOSPITAL EL TUNAL, III NIVEL, E.S.E..</v>
          </cell>
          <cell r="E61" t="str">
            <v>Hospital Tunal</v>
          </cell>
          <cell r="F61" t="str">
            <v>Salud</v>
          </cell>
          <cell r="G61" t="str">
            <v>Empresas Sociales del Estado</v>
          </cell>
          <cell r="H61" t="str">
            <v>ES</v>
          </cell>
          <cell r="I61" t="str">
            <v>SALUD</v>
          </cell>
          <cell r="J61">
            <v>0</v>
          </cell>
          <cell r="K61">
            <v>1</v>
          </cell>
          <cell r="L61">
            <v>1</v>
          </cell>
          <cell r="M61"/>
          <cell r="N61"/>
          <cell r="O61"/>
          <cell r="P61">
            <v>3</v>
          </cell>
          <cell r="Q61" t="str">
            <v>8.  Salud</v>
          </cell>
          <cell r="R61" t="str">
            <v>08.</v>
          </cell>
        </row>
        <row r="62">
          <cell r="B62" t="str">
            <v>403</v>
          </cell>
          <cell r="C62" t="str">
            <v>01</v>
          </cell>
          <cell r="D62" t="str">
            <v>HOSPITAL SIMÓN BOLÍVAR, III NIVEL, E.S.E..</v>
          </cell>
          <cell r="E62" t="str">
            <v>Hospital Simón Bolivar</v>
          </cell>
          <cell r="F62" t="str">
            <v>Salud</v>
          </cell>
          <cell r="G62" t="str">
            <v>Empresas Sociales del Estado</v>
          </cell>
          <cell r="H62" t="str">
            <v>ES</v>
          </cell>
          <cell r="I62" t="str">
            <v>SALUD</v>
          </cell>
          <cell r="J62">
            <v>0</v>
          </cell>
          <cell r="K62">
            <v>1</v>
          </cell>
          <cell r="L62">
            <v>1</v>
          </cell>
          <cell r="M62"/>
          <cell r="N62"/>
          <cell r="O62"/>
          <cell r="P62">
            <v>4</v>
          </cell>
          <cell r="Q62" t="str">
            <v>8.  Salud</v>
          </cell>
          <cell r="R62" t="str">
            <v>08.</v>
          </cell>
        </row>
        <row r="63">
          <cell r="B63" t="str">
            <v>404</v>
          </cell>
          <cell r="C63" t="str">
            <v>01</v>
          </cell>
          <cell r="D63" t="str">
            <v>HOSPITAL OCCIDENTE DE KENNEDY, III NIVEL, E.S.E..</v>
          </cell>
          <cell r="E63" t="str">
            <v>Hospital Occidente de Kennedy</v>
          </cell>
          <cell r="F63" t="str">
            <v>Salud</v>
          </cell>
          <cell r="G63" t="str">
            <v>Empresas Sociales del Estado</v>
          </cell>
          <cell r="H63" t="str">
            <v>ES</v>
          </cell>
          <cell r="I63" t="str">
            <v>SALUD</v>
          </cell>
          <cell r="J63">
            <v>0</v>
          </cell>
          <cell r="K63">
            <v>1</v>
          </cell>
          <cell r="L63">
            <v>1</v>
          </cell>
          <cell r="M63"/>
          <cell r="N63"/>
          <cell r="O63"/>
          <cell r="P63">
            <v>5</v>
          </cell>
          <cell r="Q63" t="str">
            <v>8.  Salud</v>
          </cell>
          <cell r="R63" t="str">
            <v>08.</v>
          </cell>
        </row>
        <row r="64">
          <cell r="B64" t="str">
            <v>405</v>
          </cell>
          <cell r="C64" t="str">
            <v>01</v>
          </cell>
          <cell r="D64" t="str">
            <v>HOSPITAL SANTA CLARA, III NIVEL, E.S.E..</v>
          </cell>
          <cell r="E64" t="str">
            <v>Hospital Santa Clara</v>
          </cell>
          <cell r="F64" t="str">
            <v>Salud</v>
          </cell>
          <cell r="G64" t="str">
            <v>Empresas Sociales del Estado</v>
          </cell>
          <cell r="H64" t="str">
            <v>ES</v>
          </cell>
          <cell r="I64" t="str">
            <v>SALUD</v>
          </cell>
          <cell r="J64">
            <v>0</v>
          </cell>
          <cell r="K64">
            <v>1</v>
          </cell>
          <cell r="L64">
            <v>1</v>
          </cell>
          <cell r="M64"/>
          <cell r="N64"/>
          <cell r="O64"/>
          <cell r="P64">
            <v>6</v>
          </cell>
          <cell r="Q64" t="str">
            <v>8.  Salud</v>
          </cell>
          <cell r="R64" t="str">
            <v>08.</v>
          </cell>
        </row>
        <row r="65">
          <cell r="B65" t="str">
            <v>406</v>
          </cell>
          <cell r="C65" t="str">
            <v>01</v>
          </cell>
          <cell r="D65" t="str">
            <v>HOSPITAL BOSA, II NIVEL, E.S.E..</v>
          </cell>
          <cell r="E65" t="str">
            <v>Hospital Bosa</v>
          </cell>
          <cell r="F65" t="str">
            <v>Salud</v>
          </cell>
          <cell r="G65" t="str">
            <v>Empresas Sociales del Estado</v>
          </cell>
          <cell r="H65" t="str">
            <v>ES</v>
          </cell>
          <cell r="I65" t="str">
            <v>SALUD</v>
          </cell>
          <cell r="J65">
            <v>0</v>
          </cell>
          <cell r="K65">
            <v>1</v>
          </cell>
          <cell r="L65">
            <v>1</v>
          </cell>
          <cell r="M65"/>
          <cell r="N65"/>
          <cell r="O65"/>
          <cell r="P65">
            <v>7</v>
          </cell>
          <cell r="Q65" t="str">
            <v>8.  Salud</v>
          </cell>
          <cell r="R65" t="str">
            <v>08.</v>
          </cell>
        </row>
        <row r="66">
          <cell r="B66" t="str">
            <v>407</v>
          </cell>
          <cell r="C66" t="str">
            <v>01</v>
          </cell>
          <cell r="D66" t="str">
            <v>HOSPITAL ENGATIVA, II NIVEL, E.S.E..</v>
          </cell>
          <cell r="E66" t="str">
            <v>Hospital Engativá</v>
          </cell>
          <cell r="F66" t="str">
            <v>Salud</v>
          </cell>
          <cell r="G66" t="str">
            <v>Empresas Sociales del Estado</v>
          </cell>
          <cell r="H66" t="str">
            <v>ES</v>
          </cell>
          <cell r="I66" t="str">
            <v>SALUD</v>
          </cell>
          <cell r="J66">
            <v>0</v>
          </cell>
          <cell r="K66">
            <v>1</v>
          </cell>
          <cell r="L66">
            <v>1</v>
          </cell>
          <cell r="M66"/>
          <cell r="N66"/>
          <cell r="O66"/>
          <cell r="P66">
            <v>8</v>
          </cell>
          <cell r="Q66" t="str">
            <v>8.  Salud</v>
          </cell>
          <cell r="R66" t="str">
            <v>08.</v>
          </cell>
        </row>
        <row r="67">
          <cell r="B67" t="str">
            <v>408</v>
          </cell>
          <cell r="C67" t="str">
            <v>01</v>
          </cell>
          <cell r="D67" t="str">
            <v>HOSPITAL FONTIBON, II NIVEL, E.S.E..</v>
          </cell>
          <cell r="E67" t="str">
            <v>Hospital Fontibón</v>
          </cell>
          <cell r="F67" t="str">
            <v>Salud</v>
          </cell>
          <cell r="G67" t="str">
            <v>Empresas Sociales del Estado</v>
          </cell>
          <cell r="H67" t="str">
            <v>ES</v>
          </cell>
          <cell r="I67" t="str">
            <v>SALUD</v>
          </cell>
          <cell r="J67">
            <v>0</v>
          </cell>
          <cell r="K67">
            <v>1</v>
          </cell>
          <cell r="L67">
            <v>1</v>
          </cell>
          <cell r="M67"/>
          <cell r="N67"/>
          <cell r="O67"/>
          <cell r="P67">
            <v>9</v>
          </cell>
          <cell r="Q67" t="str">
            <v>8.  Salud</v>
          </cell>
          <cell r="R67" t="str">
            <v>08.</v>
          </cell>
        </row>
        <row r="68">
          <cell r="B68" t="str">
            <v>409</v>
          </cell>
          <cell r="C68" t="str">
            <v>01</v>
          </cell>
          <cell r="D68" t="str">
            <v>HOSPITAL MEISSEN, II NIVEL, E.S.E..</v>
          </cell>
          <cell r="E68" t="str">
            <v>Hospital Meissen</v>
          </cell>
          <cell r="F68" t="str">
            <v>Salud</v>
          </cell>
          <cell r="G68" t="str">
            <v>Empresas Sociales del Estado</v>
          </cell>
          <cell r="H68" t="str">
            <v>ES</v>
          </cell>
          <cell r="I68" t="str">
            <v>SALUD</v>
          </cell>
          <cell r="J68">
            <v>0</v>
          </cell>
          <cell r="K68">
            <v>1</v>
          </cell>
          <cell r="L68">
            <v>1</v>
          </cell>
          <cell r="M68"/>
          <cell r="N68"/>
          <cell r="O68"/>
          <cell r="P68">
            <v>10</v>
          </cell>
          <cell r="Q68" t="str">
            <v>8.  Salud</v>
          </cell>
          <cell r="R68" t="str">
            <v>08.</v>
          </cell>
        </row>
        <row r="69">
          <cell r="B69" t="str">
            <v>410</v>
          </cell>
          <cell r="C69" t="str">
            <v>01</v>
          </cell>
          <cell r="D69" t="str">
            <v>HOSPITAL TUNJUELITO, II NIVEL, E.S.E..</v>
          </cell>
          <cell r="E69" t="str">
            <v>Hospital Tunjuelito</v>
          </cell>
          <cell r="F69" t="str">
            <v>Salud</v>
          </cell>
          <cell r="G69" t="str">
            <v>Empresas Sociales del Estado</v>
          </cell>
          <cell r="H69" t="str">
            <v>ES</v>
          </cell>
          <cell r="I69" t="str">
            <v>SALUD</v>
          </cell>
          <cell r="J69">
            <v>0</v>
          </cell>
          <cell r="K69">
            <v>1</v>
          </cell>
          <cell r="L69">
            <v>1</v>
          </cell>
          <cell r="M69"/>
          <cell r="N69"/>
          <cell r="O69"/>
          <cell r="P69">
            <v>11</v>
          </cell>
          <cell r="Q69" t="str">
            <v>8.  Salud</v>
          </cell>
          <cell r="R69" t="str">
            <v>08.</v>
          </cell>
        </row>
        <row r="70">
          <cell r="B70" t="str">
            <v>411</v>
          </cell>
          <cell r="C70" t="str">
            <v>01</v>
          </cell>
          <cell r="D70" t="str">
            <v>HOSPITAL CENTRO ORIENTE, II NIVEL, E.S.E..</v>
          </cell>
          <cell r="E70" t="str">
            <v>Hospital Centro Oriente</v>
          </cell>
          <cell r="F70" t="str">
            <v>Salud</v>
          </cell>
          <cell r="G70" t="str">
            <v>Empresas Sociales del Estado</v>
          </cell>
          <cell r="H70" t="str">
            <v>ES</v>
          </cell>
          <cell r="I70" t="str">
            <v>SALUD</v>
          </cell>
          <cell r="J70">
            <v>0</v>
          </cell>
          <cell r="K70">
            <v>1</v>
          </cell>
          <cell r="L70">
            <v>1</v>
          </cell>
          <cell r="M70"/>
          <cell r="N70"/>
          <cell r="O70"/>
          <cell r="P70">
            <v>12</v>
          </cell>
          <cell r="Q70" t="str">
            <v>8.  Salud</v>
          </cell>
          <cell r="R70" t="str">
            <v>08.</v>
          </cell>
        </row>
        <row r="71">
          <cell r="B71" t="str">
            <v>412</v>
          </cell>
          <cell r="C71" t="str">
            <v>01</v>
          </cell>
          <cell r="D71" t="str">
            <v>HOSPITAL SAN BLAS, II NIVEL, E.S.E..</v>
          </cell>
          <cell r="E71" t="str">
            <v>Hospital San Blas</v>
          </cell>
          <cell r="F71" t="str">
            <v>Salud</v>
          </cell>
          <cell r="G71" t="str">
            <v>Empresas Sociales del Estado</v>
          </cell>
          <cell r="H71" t="str">
            <v>ES</v>
          </cell>
          <cell r="I71" t="str">
            <v>SALUD</v>
          </cell>
          <cell r="J71">
            <v>0</v>
          </cell>
          <cell r="K71">
            <v>1</v>
          </cell>
          <cell r="L71">
            <v>1</v>
          </cell>
          <cell r="M71"/>
          <cell r="N71"/>
          <cell r="O71"/>
          <cell r="P71">
            <v>13</v>
          </cell>
          <cell r="Q71" t="str">
            <v>8.  Salud</v>
          </cell>
          <cell r="R71" t="str">
            <v>08.</v>
          </cell>
        </row>
        <row r="72">
          <cell r="B72" t="str">
            <v>413</v>
          </cell>
          <cell r="C72" t="str">
            <v>01</v>
          </cell>
          <cell r="D72" t="str">
            <v>HOSPITAL CHAPINERO, I NIVEL, E.S.E..</v>
          </cell>
          <cell r="E72" t="str">
            <v>Hospital Chapinero</v>
          </cell>
          <cell r="F72" t="str">
            <v>Salud</v>
          </cell>
          <cell r="G72" t="str">
            <v>Empresas Sociales del Estado</v>
          </cell>
          <cell r="H72" t="str">
            <v>ES</v>
          </cell>
          <cell r="I72" t="str">
            <v>SALUD</v>
          </cell>
          <cell r="J72">
            <v>0</v>
          </cell>
          <cell r="K72">
            <v>1</v>
          </cell>
          <cell r="L72">
            <v>1</v>
          </cell>
          <cell r="M72"/>
          <cell r="N72"/>
          <cell r="O72"/>
          <cell r="P72">
            <v>14</v>
          </cell>
          <cell r="Q72" t="str">
            <v>8.  Salud</v>
          </cell>
          <cell r="R72" t="str">
            <v>08.</v>
          </cell>
        </row>
        <row r="73">
          <cell r="B73" t="str">
            <v>414</v>
          </cell>
          <cell r="C73" t="str">
            <v>01</v>
          </cell>
          <cell r="D73" t="str">
            <v>HOSPITAL SUBA, I NIVEL, E.S.E..</v>
          </cell>
          <cell r="E73" t="str">
            <v>Hospital Suba</v>
          </cell>
          <cell r="F73" t="str">
            <v>Salud</v>
          </cell>
          <cell r="G73" t="str">
            <v>Empresas Sociales del Estado</v>
          </cell>
          <cell r="H73" t="str">
            <v>ES</v>
          </cell>
          <cell r="I73" t="str">
            <v>SALUD</v>
          </cell>
          <cell r="J73">
            <v>0</v>
          </cell>
          <cell r="K73">
            <v>1</v>
          </cell>
          <cell r="L73">
            <v>1</v>
          </cell>
          <cell r="M73"/>
          <cell r="N73"/>
          <cell r="O73"/>
          <cell r="P73">
            <v>15</v>
          </cell>
          <cell r="Q73" t="str">
            <v>8.  Salud</v>
          </cell>
          <cell r="R73" t="str">
            <v>08.</v>
          </cell>
        </row>
        <row r="74">
          <cell r="B74" t="str">
            <v>415</v>
          </cell>
          <cell r="C74" t="str">
            <v>01</v>
          </cell>
          <cell r="D74" t="str">
            <v>HOSPITAL USAQUÉN, I NIVEL, E.S.E..</v>
          </cell>
          <cell r="E74" t="str">
            <v>Hospital Usaquén</v>
          </cell>
          <cell r="F74" t="str">
            <v>Salud</v>
          </cell>
          <cell r="G74" t="str">
            <v>Empresas Sociales del Estado</v>
          </cell>
          <cell r="H74" t="str">
            <v>ES</v>
          </cell>
          <cell r="I74" t="str">
            <v>SALUD</v>
          </cell>
          <cell r="J74">
            <v>0</v>
          </cell>
          <cell r="K74">
            <v>1</v>
          </cell>
          <cell r="L74">
            <v>1</v>
          </cell>
          <cell r="M74"/>
          <cell r="N74"/>
          <cell r="O74"/>
          <cell r="P74">
            <v>16</v>
          </cell>
          <cell r="Q74" t="str">
            <v>8.  Salud</v>
          </cell>
          <cell r="R74" t="str">
            <v>08.</v>
          </cell>
        </row>
        <row r="75">
          <cell r="B75" t="str">
            <v>416</v>
          </cell>
          <cell r="C75" t="str">
            <v>01</v>
          </cell>
          <cell r="D75" t="str">
            <v>HOSPITAL USME, I NIVEL, E.S.E..</v>
          </cell>
          <cell r="E75" t="str">
            <v>Hospital Usme</v>
          </cell>
          <cell r="F75" t="str">
            <v>Salud</v>
          </cell>
          <cell r="G75" t="str">
            <v>Empresas Sociales del Estado</v>
          </cell>
          <cell r="H75" t="str">
            <v>ES</v>
          </cell>
          <cell r="I75" t="str">
            <v>SALUD</v>
          </cell>
          <cell r="J75">
            <v>0</v>
          </cell>
          <cell r="K75">
            <v>1</v>
          </cell>
          <cell r="L75">
            <v>1</v>
          </cell>
          <cell r="M75"/>
          <cell r="N75"/>
          <cell r="O75"/>
          <cell r="P75">
            <v>17</v>
          </cell>
          <cell r="Q75" t="str">
            <v>8.  Salud</v>
          </cell>
          <cell r="R75" t="str">
            <v>08.</v>
          </cell>
        </row>
        <row r="76">
          <cell r="B76" t="str">
            <v>417</v>
          </cell>
          <cell r="C76" t="str">
            <v>01</v>
          </cell>
          <cell r="D76" t="str">
            <v>HOSPITAL DEL SUR, I NIVEL, E.S.E..</v>
          </cell>
          <cell r="E76" t="str">
            <v>Hospital del Sur</v>
          </cell>
          <cell r="F76" t="str">
            <v>Salud</v>
          </cell>
          <cell r="G76" t="str">
            <v>Empresas Sociales del Estado</v>
          </cell>
          <cell r="H76" t="str">
            <v>ES</v>
          </cell>
          <cell r="I76" t="str">
            <v>SALUD</v>
          </cell>
          <cell r="J76">
            <v>0</v>
          </cell>
          <cell r="K76">
            <v>1</v>
          </cell>
          <cell r="L76">
            <v>1</v>
          </cell>
          <cell r="M76"/>
          <cell r="N76"/>
          <cell r="O76"/>
          <cell r="P76">
            <v>18</v>
          </cell>
          <cell r="Q76" t="str">
            <v>8.  Salud</v>
          </cell>
          <cell r="R76" t="str">
            <v>08.</v>
          </cell>
        </row>
        <row r="77">
          <cell r="B77" t="str">
            <v>418</v>
          </cell>
          <cell r="C77" t="str">
            <v>01</v>
          </cell>
          <cell r="D77" t="str">
            <v>HOSPITAL NAZARET, I NIVEL, E.S.E..</v>
          </cell>
          <cell r="E77" t="str">
            <v>Hospital Nazareth</v>
          </cell>
          <cell r="F77" t="str">
            <v>Salud</v>
          </cell>
          <cell r="G77" t="str">
            <v>Empresas Sociales del Estado</v>
          </cell>
          <cell r="H77" t="str">
            <v>ES</v>
          </cell>
          <cell r="I77" t="str">
            <v>SALUD</v>
          </cell>
          <cell r="J77">
            <v>0</v>
          </cell>
          <cell r="K77">
            <v>1</v>
          </cell>
          <cell r="L77">
            <v>1</v>
          </cell>
          <cell r="M77"/>
          <cell r="N77"/>
          <cell r="O77"/>
          <cell r="P77">
            <v>19</v>
          </cell>
          <cell r="Q77" t="str">
            <v>8.  Salud</v>
          </cell>
          <cell r="R77" t="str">
            <v>08.</v>
          </cell>
        </row>
        <row r="78">
          <cell r="B78" t="str">
            <v>419</v>
          </cell>
          <cell r="C78" t="str">
            <v>01</v>
          </cell>
          <cell r="D78" t="str">
            <v>HOSPITAL PABLO VI BOSA, I NIVEL, E.S.E..</v>
          </cell>
          <cell r="E78" t="str">
            <v>Hospital Pablo VI de Bosa</v>
          </cell>
          <cell r="F78" t="str">
            <v>Salud</v>
          </cell>
          <cell r="G78" t="str">
            <v>Empresas Sociales del Estado</v>
          </cell>
          <cell r="H78" t="str">
            <v>ES</v>
          </cell>
          <cell r="I78" t="str">
            <v>SALUD</v>
          </cell>
          <cell r="J78">
            <v>0</v>
          </cell>
          <cell r="K78">
            <v>1</v>
          </cell>
          <cell r="L78">
            <v>1</v>
          </cell>
          <cell r="M78"/>
          <cell r="N78"/>
          <cell r="O78"/>
          <cell r="P78">
            <v>20</v>
          </cell>
          <cell r="Q78" t="str">
            <v>8.  Salud</v>
          </cell>
          <cell r="R78" t="str">
            <v>08.</v>
          </cell>
        </row>
        <row r="79">
          <cell r="B79" t="str">
            <v>420</v>
          </cell>
          <cell r="C79" t="str">
            <v>01</v>
          </cell>
          <cell r="D79" t="str">
            <v>HOSPITAL SAN CRISTÓBAL, I NIVEL, E.S.E..</v>
          </cell>
          <cell r="E79" t="str">
            <v>Hospital San Cristóbal</v>
          </cell>
          <cell r="F79" t="str">
            <v>Salud</v>
          </cell>
          <cell r="G79" t="str">
            <v>Empresas Sociales del Estado</v>
          </cell>
          <cell r="H79" t="str">
            <v>ES</v>
          </cell>
          <cell r="I79" t="str">
            <v>SALUD</v>
          </cell>
          <cell r="J79">
            <v>0</v>
          </cell>
          <cell r="K79">
            <v>1</v>
          </cell>
          <cell r="L79">
            <v>1</v>
          </cell>
          <cell r="M79"/>
          <cell r="N79"/>
          <cell r="O79"/>
          <cell r="P79">
            <v>21</v>
          </cell>
          <cell r="Q79" t="str">
            <v>8.  Salud</v>
          </cell>
          <cell r="R79" t="str">
            <v>08.</v>
          </cell>
        </row>
        <row r="80">
          <cell r="B80" t="str">
            <v>421</v>
          </cell>
          <cell r="C80" t="str">
            <v>01</v>
          </cell>
          <cell r="D80" t="str">
            <v>HOSPITAL RAFAEL URIBE URIBE, I NIVEL, E.S.E..</v>
          </cell>
          <cell r="E80" t="str">
            <v>Hospital Rafael Uribe</v>
          </cell>
          <cell r="F80" t="str">
            <v>Salud</v>
          </cell>
          <cell r="G80" t="str">
            <v>Empresas Sociales del Estado</v>
          </cell>
          <cell r="H80" t="str">
            <v>ES</v>
          </cell>
          <cell r="I80" t="str">
            <v>SALUD</v>
          </cell>
          <cell r="J80">
            <v>0</v>
          </cell>
          <cell r="K80">
            <v>1</v>
          </cell>
          <cell r="L80">
            <v>1</v>
          </cell>
          <cell r="M80"/>
          <cell r="N80"/>
          <cell r="O80"/>
          <cell r="P80">
            <v>22</v>
          </cell>
          <cell r="Q80" t="str">
            <v>8.  Salud</v>
          </cell>
          <cell r="R80" t="str">
            <v>08.</v>
          </cell>
        </row>
        <row r="81">
          <cell r="B81" t="str">
            <v>422</v>
          </cell>
          <cell r="C81" t="str">
            <v>01</v>
          </cell>
          <cell r="D81" t="str">
            <v>HOSPITAL VISTA HERMOSA, I NIVEL, E.S.E..</v>
          </cell>
          <cell r="E81" t="str">
            <v>Hospital Vista Hermosa</v>
          </cell>
          <cell r="F81" t="str">
            <v>Salud</v>
          </cell>
          <cell r="G81" t="str">
            <v>Empresas Sociales del Estado</v>
          </cell>
          <cell r="H81" t="str">
            <v>ES</v>
          </cell>
          <cell r="I81" t="str">
            <v>SALUD</v>
          </cell>
          <cell r="J81">
            <v>0</v>
          </cell>
          <cell r="K81">
            <v>1</v>
          </cell>
          <cell r="L81">
            <v>1</v>
          </cell>
          <cell r="M81"/>
          <cell r="N81"/>
          <cell r="O81"/>
          <cell r="P81">
            <v>23</v>
          </cell>
          <cell r="Q81" t="str">
            <v>8.  Salud</v>
          </cell>
          <cell r="R81" t="str">
            <v>08.</v>
          </cell>
        </row>
        <row r="82">
          <cell r="B82" t="str">
            <v>001</v>
          </cell>
          <cell r="C82" t="str">
            <v>01</v>
          </cell>
          <cell r="D82" t="str">
            <v>FDL USAQUEN..</v>
          </cell>
          <cell r="E82" t="str">
            <v>FDL Usaquén</v>
          </cell>
          <cell r="F82" t="str">
            <v>Participación Ciudadana y Desarrollo Local</v>
          </cell>
          <cell r="G82" t="str">
            <v>FONDOS DE DESARROLLO LOCAL</v>
          </cell>
          <cell r="H82" t="str">
            <v>FD</v>
          </cell>
          <cell r="I82" t="str">
            <v>SECRETARIA DE GOBIERNO</v>
          </cell>
          <cell r="J82">
            <v>0</v>
          </cell>
          <cell r="K82">
            <v>54</v>
          </cell>
          <cell r="L82">
            <v>54</v>
          </cell>
          <cell r="M82"/>
          <cell r="N82"/>
          <cell r="O82"/>
          <cell r="P82">
            <v>1</v>
          </cell>
          <cell r="Q82" t="str">
            <v>NT</v>
          </cell>
          <cell r="R82" t="str">
            <v>NT</v>
          </cell>
        </row>
        <row r="83">
          <cell r="B83" t="str">
            <v>002</v>
          </cell>
          <cell r="C83" t="str">
            <v>01</v>
          </cell>
          <cell r="D83" t="str">
            <v>FDL CHAPINERO..</v>
          </cell>
          <cell r="E83" t="str">
            <v>FDL Chapinero</v>
          </cell>
          <cell r="F83" t="str">
            <v>Participación Ciudadana y Desarrollo Local</v>
          </cell>
          <cell r="G83" t="str">
            <v>FONDOS DE DESARROLLO LOCAL</v>
          </cell>
          <cell r="H83" t="str">
            <v>FD</v>
          </cell>
          <cell r="I83" t="str">
            <v>SECRETARIA DE GOBIERNO</v>
          </cell>
          <cell r="J83">
            <v>0</v>
          </cell>
          <cell r="K83">
            <v>54</v>
          </cell>
          <cell r="L83">
            <v>54</v>
          </cell>
          <cell r="M83"/>
          <cell r="N83"/>
          <cell r="O83"/>
          <cell r="P83">
            <v>2</v>
          </cell>
          <cell r="Q83" t="str">
            <v>NT</v>
          </cell>
          <cell r="R83" t="str">
            <v>NT</v>
          </cell>
        </row>
        <row r="84">
          <cell r="B84" t="str">
            <v>003</v>
          </cell>
          <cell r="C84" t="str">
            <v>01</v>
          </cell>
          <cell r="D84" t="str">
            <v>FDL SANTAFE..</v>
          </cell>
          <cell r="E84" t="str">
            <v>FDL Santafé</v>
          </cell>
          <cell r="F84" t="str">
            <v>Participación Ciudadana y Desarrollo Local</v>
          </cell>
          <cell r="G84" t="str">
            <v>FONDOS DE DESARROLLO LOCAL</v>
          </cell>
          <cell r="H84" t="str">
            <v>FD</v>
          </cell>
          <cell r="I84" t="str">
            <v>SECRETARIA DE GOBIERNO</v>
          </cell>
          <cell r="J84">
            <v>0</v>
          </cell>
          <cell r="K84">
            <v>54</v>
          </cell>
          <cell r="L84">
            <v>54</v>
          </cell>
          <cell r="M84"/>
          <cell r="N84"/>
          <cell r="O84"/>
          <cell r="P84">
            <v>3</v>
          </cell>
          <cell r="Q84" t="str">
            <v>NT</v>
          </cell>
          <cell r="R84" t="str">
            <v>NT</v>
          </cell>
        </row>
        <row r="85">
          <cell r="B85" t="str">
            <v>004</v>
          </cell>
          <cell r="C85" t="str">
            <v>01</v>
          </cell>
          <cell r="D85" t="str">
            <v>FDL SAN CRISTOBAL..</v>
          </cell>
          <cell r="E85" t="str">
            <v>FDL San Cristobal</v>
          </cell>
          <cell r="F85" t="str">
            <v>Participación Ciudadana y Desarrollo Local</v>
          </cell>
          <cell r="G85" t="str">
            <v>FONDOS DE DESARROLLO LOCAL</v>
          </cell>
          <cell r="H85" t="str">
            <v>FD</v>
          </cell>
          <cell r="I85" t="str">
            <v>SECRETARIA DE GOBIERNO</v>
          </cell>
          <cell r="J85">
            <v>0</v>
          </cell>
          <cell r="K85">
            <v>54</v>
          </cell>
          <cell r="L85">
            <v>54</v>
          </cell>
          <cell r="M85"/>
          <cell r="N85"/>
          <cell r="O85"/>
          <cell r="P85">
            <v>4</v>
          </cell>
          <cell r="Q85" t="str">
            <v>NT</v>
          </cell>
          <cell r="R85" t="str">
            <v>NT</v>
          </cell>
        </row>
        <row r="86">
          <cell r="B86" t="str">
            <v>005</v>
          </cell>
          <cell r="C86" t="str">
            <v>01</v>
          </cell>
          <cell r="D86" t="str">
            <v>FDL USME..</v>
          </cell>
          <cell r="E86" t="str">
            <v>FDL Usme</v>
          </cell>
          <cell r="F86" t="str">
            <v>Participación Ciudadana y Desarrollo Local</v>
          </cell>
          <cell r="G86" t="str">
            <v>FONDOS DE DESARROLLO LOCAL</v>
          </cell>
          <cell r="H86" t="str">
            <v>FD</v>
          </cell>
          <cell r="I86" t="str">
            <v>SECRETARIA DE GOBIERNO</v>
          </cell>
          <cell r="J86">
            <v>0</v>
          </cell>
          <cell r="K86">
            <v>54</v>
          </cell>
          <cell r="L86">
            <v>54</v>
          </cell>
          <cell r="M86"/>
          <cell r="N86"/>
          <cell r="O86"/>
          <cell r="P86">
            <v>5</v>
          </cell>
          <cell r="Q86" t="str">
            <v>NT</v>
          </cell>
          <cell r="R86" t="str">
            <v>NT</v>
          </cell>
        </row>
        <row r="87">
          <cell r="B87" t="str">
            <v>006</v>
          </cell>
          <cell r="C87" t="str">
            <v>01</v>
          </cell>
          <cell r="D87" t="str">
            <v>FDL TUNJUELITO..</v>
          </cell>
          <cell r="E87" t="str">
            <v>FDL Tunjuelito</v>
          </cell>
          <cell r="F87" t="str">
            <v>Participación Ciudadana y Desarrollo Local</v>
          </cell>
          <cell r="G87" t="str">
            <v>FONDOS DE DESARROLLO LOCAL</v>
          </cell>
          <cell r="H87" t="str">
            <v>FD</v>
          </cell>
          <cell r="I87" t="str">
            <v>SECRETARIA DE GOBIERNO</v>
          </cell>
          <cell r="J87">
            <v>0</v>
          </cell>
          <cell r="K87">
            <v>54</v>
          </cell>
          <cell r="L87">
            <v>54</v>
          </cell>
          <cell r="M87"/>
          <cell r="N87"/>
          <cell r="O87"/>
          <cell r="P87">
            <v>6</v>
          </cell>
          <cell r="Q87" t="str">
            <v>NT</v>
          </cell>
          <cell r="R87" t="str">
            <v>NT</v>
          </cell>
        </row>
        <row r="88">
          <cell r="B88" t="str">
            <v>007</v>
          </cell>
          <cell r="C88" t="str">
            <v>01</v>
          </cell>
          <cell r="D88" t="str">
            <v>FDL BOSA..</v>
          </cell>
          <cell r="E88" t="str">
            <v>FDL Bosa</v>
          </cell>
          <cell r="F88" t="str">
            <v>Participación Ciudadana y Desarrollo Local</v>
          </cell>
          <cell r="G88" t="str">
            <v>FONDOS DE DESARROLLO LOCAL</v>
          </cell>
          <cell r="H88" t="str">
            <v>FD</v>
          </cell>
          <cell r="I88" t="str">
            <v>SECRETARIA DE GOBIERNO</v>
          </cell>
          <cell r="J88">
            <v>0</v>
          </cell>
          <cell r="K88">
            <v>54</v>
          </cell>
          <cell r="L88">
            <v>54</v>
          </cell>
          <cell r="M88"/>
          <cell r="N88"/>
          <cell r="O88"/>
          <cell r="P88">
            <v>7</v>
          </cell>
          <cell r="Q88" t="str">
            <v>NT</v>
          </cell>
          <cell r="R88" t="str">
            <v>NT</v>
          </cell>
        </row>
        <row r="89">
          <cell r="B89" t="str">
            <v>008</v>
          </cell>
          <cell r="C89" t="str">
            <v>01</v>
          </cell>
          <cell r="D89" t="str">
            <v>FDL KENNEDY..</v>
          </cell>
          <cell r="E89" t="str">
            <v>FDL Kennedy</v>
          </cell>
          <cell r="F89" t="str">
            <v>Participación Ciudadana y Desarrollo Local</v>
          </cell>
          <cell r="G89" t="str">
            <v>FONDOS DE DESARROLLO LOCAL</v>
          </cell>
          <cell r="H89" t="str">
            <v>FD</v>
          </cell>
          <cell r="I89" t="str">
            <v>SECRETARIA DE GOBIERNO</v>
          </cell>
          <cell r="J89">
            <v>0</v>
          </cell>
          <cell r="K89">
            <v>54</v>
          </cell>
          <cell r="L89">
            <v>54</v>
          </cell>
          <cell r="M89"/>
          <cell r="N89"/>
          <cell r="O89"/>
          <cell r="P89">
            <v>8</v>
          </cell>
          <cell r="Q89" t="str">
            <v>NT</v>
          </cell>
          <cell r="R89" t="str">
            <v>NT</v>
          </cell>
        </row>
        <row r="90">
          <cell r="B90" t="str">
            <v>009</v>
          </cell>
          <cell r="C90" t="str">
            <v>01</v>
          </cell>
          <cell r="D90" t="str">
            <v>FDL FONTIBON..</v>
          </cell>
          <cell r="E90" t="str">
            <v>FDL Fontibón</v>
          </cell>
          <cell r="F90" t="str">
            <v>Participación Ciudadana y Desarrollo Local</v>
          </cell>
          <cell r="G90" t="str">
            <v>FONDOS DE DESARROLLO LOCAL</v>
          </cell>
          <cell r="H90" t="str">
            <v>FD</v>
          </cell>
          <cell r="I90" t="str">
            <v>SECRETARIA DE GOBIERNO</v>
          </cell>
          <cell r="J90">
            <v>0</v>
          </cell>
          <cell r="K90">
            <v>54</v>
          </cell>
          <cell r="L90">
            <v>54</v>
          </cell>
          <cell r="M90"/>
          <cell r="N90"/>
          <cell r="O90"/>
          <cell r="P90">
            <v>9</v>
          </cell>
          <cell r="Q90" t="str">
            <v>NT</v>
          </cell>
          <cell r="R90" t="str">
            <v>NT</v>
          </cell>
        </row>
        <row r="91">
          <cell r="B91" t="str">
            <v>010</v>
          </cell>
          <cell r="C91" t="str">
            <v>01</v>
          </cell>
          <cell r="D91" t="str">
            <v>FDL ENGATIVA..</v>
          </cell>
          <cell r="E91" t="str">
            <v>FDL Engativá</v>
          </cell>
          <cell r="F91" t="str">
            <v>Participación Ciudadana y Desarrollo Local</v>
          </cell>
          <cell r="G91" t="str">
            <v>FONDOS DE DESARROLLO LOCAL</v>
          </cell>
          <cell r="H91" t="str">
            <v>FD</v>
          </cell>
          <cell r="I91" t="str">
            <v>SECRETARIA DE GOBIERNO</v>
          </cell>
          <cell r="J91">
            <v>0</v>
          </cell>
          <cell r="K91">
            <v>54</v>
          </cell>
          <cell r="L91">
            <v>54</v>
          </cell>
          <cell r="M91"/>
          <cell r="N91"/>
          <cell r="O91"/>
          <cell r="P91">
            <v>10</v>
          </cell>
          <cell r="Q91" t="str">
            <v>NT</v>
          </cell>
          <cell r="R91" t="str">
            <v>NT</v>
          </cell>
        </row>
        <row r="92">
          <cell r="B92" t="str">
            <v>011</v>
          </cell>
          <cell r="C92" t="str">
            <v>01</v>
          </cell>
          <cell r="D92" t="str">
            <v>FDL SUBA..</v>
          </cell>
          <cell r="E92" t="str">
            <v>FDL Suba</v>
          </cell>
          <cell r="F92" t="str">
            <v>Participación Ciudadana y Desarrollo Local</v>
          </cell>
          <cell r="G92" t="str">
            <v>FONDOS DE DESARROLLO LOCAL</v>
          </cell>
          <cell r="H92" t="str">
            <v>FD</v>
          </cell>
          <cell r="I92" t="str">
            <v>SECRETARIA DE GOBIERNO</v>
          </cell>
          <cell r="J92">
            <v>0</v>
          </cell>
          <cell r="K92">
            <v>54</v>
          </cell>
          <cell r="L92">
            <v>54</v>
          </cell>
          <cell r="M92"/>
          <cell r="N92"/>
          <cell r="O92"/>
          <cell r="P92">
            <v>11</v>
          </cell>
          <cell r="Q92" t="str">
            <v>NT</v>
          </cell>
          <cell r="R92" t="str">
            <v>NT</v>
          </cell>
        </row>
        <row r="93">
          <cell r="B93" t="str">
            <v>012</v>
          </cell>
          <cell r="C93" t="str">
            <v>01</v>
          </cell>
          <cell r="D93" t="str">
            <v>FDL BARRIOS UNIDOS..</v>
          </cell>
          <cell r="E93" t="str">
            <v>FDL Barrios Unidos</v>
          </cell>
          <cell r="F93" t="str">
            <v>Participación Ciudadana y Desarrollo Local</v>
          </cell>
          <cell r="G93" t="str">
            <v>FONDOS DE DESARROLLO LOCAL</v>
          </cell>
          <cell r="H93" t="str">
            <v>FD</v>
          </cell>
          <cell r="I93" t="str">
            <v>SECRETARIA DE GOBIERNO</v>
          </cell>
          <cell r="J93">
            <v>0</v>
          </cell>
          <cell r="K93">
            <v>54</v>
          </cell>
          <cell r="L93">
            <v>54</v>
          </cell>
          <cell r="M93"/>
          <cell r="N93"/>
          <cell r="O93"/>
          <cell r="P93">
            <v>12</v>
          </cell>
          <cell r="Q93" t="str">
            <v>NT</v>
          </cell>
          <cell r="R93" t="str">
            <v>NT</v>
          </cell>
        </row>
        <row r="94">
          <cell r="B94" t="str">
            <v>013</v>
          </cell>
          <cell r="C94" t="str">
            <v>01</v>
          </cell>
          <cell r="D94" t="str">
            <v>FDL TEUSAQUILLO..</v>
          </cell>
          <cell r="E94" t="str">
            <v>FDL Teusaquillo</v>
          </cell>
          <cell r="F94" t="str">
            <v>Participación Ciudadana y Desarrollo Local</v>
          </cell>
          <cell r="G94" t="str">
            <v>FONDOS DE DESARROLLO LOCAL</v>
          </cell>
          <cell r="H94" t="str">
            <v>FD</v>
          </cell>
          <cell r="I94" t="str">
            <v>SECRETARIA DE GOBIERNO</v>
          </cell>
          <cell r="J94">
            <v>0</v>
          </cell>
          <cell r="K94">
            <v>54</v>
          </cell>
          <cell r="L94">
            <v>54</v>
          </cell>
          <cell r="M94"/>
          <cell r="N94"/>
          <cell r="O94"/>
          <cell r="P94">
            <v>13</v>
          </cell>
          <cell r="Q94" t="str">
            <v>NT</v>
          </cell>
          <cell r="R94" t="str">
            <v>NT</v>
          </cell>
        </row>
        <row r="95">
          <cell r="B95" t="str">
            <v>014</v>
          </cell>
          <cell r="C95" t="str">
            <v>01</v>
          </cell>
          <cell r="D95" t="str">
            <v>FDL MARTIRES..</v>
          </cell>
          <cell r="E95" t="str">
            <v>FDL Mártires</v>
          </cell>
          <cell r="F95" t="str">
            <v>Participación Ciudadana y Desarrollo Local</v>
          </cell>
          <cell r="G95" t="str">
            <v>FONDOS DE DESARROLLO LOCAL</v>
          </cell>
          <cell r="H95" t="str">
            <v>FD</v>
          </cell>
          <cell r="I95" t="str">
            <v>SECRETARIA DE GOBIERNO</v>
          </cell>
          <cell r="J95">
            <v>0</v>
          </cell>
          <cell r="K95">
            <v>54</v>
          </cell>
          <cell r="L95">
            <v>54</v>
          </cell>
          <cell r="M95"/>
          <cell r="N95"/>
          <cell r="O95"/>
          <cell r="P95">
            <v>14</v>
          </cell>
          <cell r="Q95" t="str">
            <v>NT</v>
          </cell>
          <cell r="R95" t="str">
            <v>NT</v>
          </cell>
        </row>
        <row r="96">
          <cell r="B96" t="str">
            <v>015</v>
          </cell>
          <cell r="C96" t="str">
            <v>01</v>
          </cell>
          <cell r="D96" t="str">
            <v>FDL ANTONIO NARIÑO..</v>
          </cell>
          <cell r="E96" t="str">
            <v>FDL Antonio Nariño</v>
          </cell>
          <cell r="F96" t="str">
            <v>Participación Ciudadana y Desarrollo Local</v>
          </cell>
          <cell r="G96" t="str">
            <v>FONDOS DE DESARROLLO LOCAL</v>
          </cell>
          <cell r="H96" t="str">
            <v>FD</v>
          </cell>
          <cell r="I96" t="str">
            <v>SECRETARIA DE GOBIERNO</v>
          </cell>
          <cell r="J96">
            <v>0</v>
          </cell>
          <cell r="K96">
            <v>54</v>
          </cell>
          <cell r="L96">
            <v>54</v>
          </cell>
          <cell r="M96"/>
          <cell r="N96"/>
          <cell r="O96"/>
          <cell r="P96">
            <v>15</v>
          </cell>
          <cell r="Q96" t="str">
            <v>NT</v>
          </cell>
          <cell r="R96" t="str">
            <v>NT</v>
          </cell>
        </row>
        <row r="97">
          <cell r="B97" t="str">
            <v>016</v>
          </cell>
          <cell r="C97" t="str">
            <v>01</v>
          </cell>
          <cell r="D97" t="str">
            <v>FDL PUENTE ARANDA..</v>
          </cell>
          <cell r="E97" t="str">
            <v>FDL Puente Aranda</v>
          </cell>
          <cell r="F97" t="str">
            <v>Participación Ciudadana y Desarrollo Local</v>
          </cell>
          <cell r="G97" t="str">
            <v>FONDOS DE DESARROLLO LOCAL</v>
          </cell>
          <cell r="H97" t="str">
            <v>FD</v>
          </cell>
          <cell r="I97" t="str">
            <v>SECRETARIA DE GOBIERNO</v>
          </cell>
          <cell r="J97">
            <v>0</v>
          </cell>
          <cell r="K97">
            <v>54</v>
          </cell>
          <cell r="L97">
            <v>54</v>
          </cell>
          <cell r="M97"/>
          <cell r="N97"/>
          <cell r="O97"/>
          <cell r="P97">
            <v>16</v>
          </cell>
          <cell r="Q97" t="str">
            <v>NT</v>
          </cell>
          <cell r="R97" t="str">
            <v>NT</v>
          </cell>
        </row>
        <row r="98">
          <cell r="B98" t="str">
            <v>017</v>
          </cell>
          <cell r="C98" t="str">
            <v>01</v>
          </cell>
          <cell r="D98" t="str">
            <v>FDL LA CANDELARIA..</v>
          </cell>
          <cell r="E98" t="str">
            <v>FDL La Candelaria</v>
          </cell>
          <cell r="F98" t="str">
            <v>Participación Ciudadana y Desarrollo Local</v>
          </cell>
          <cell r="G98" t="str">
            <v>FONDOS DE DESARROLLO LOCAL</v>
          </cell>
          <cell r="H98" t="str">
            <v>FD</v>
          </cell>
          <cell r="I98" t="str">
            <v>SECRETARIA DE GOBIERNO</v>
          </cell>
          <cell r="J98">
            <v>0</v>
          </cell>
          <cell r="K98">
            <v>54</v>
          </cell>
          <cell r="L98">
            <v>54</v>
          </cell>
          <cell r="M98"/>
          <cell r="N98"/>
          <cell r="O98"/>
          <cell r="P98">
            <v>17</v>
          </cell>
          <cell r="Q98" t="str">
            <v>NT</v>
          </cell>
          <cell r="R98" t="str">
            <v>NT</v>
          </cell>
        </row>
        <row r="99">
          <cell r="B99" t="str">
            <v>018</v>
          </cell>
          <cell r="C99" t="str">
            <v>01</v>
          </cell>
          <cell r="D99" t="str">
            <v>FDL RAFAEL URIBE URIBE..</v>
          </cell>
          <cell r="E99" t="str">
            <v>FDL Rafael Uribe Uribe</v>
          </cell>
          <cell r="F99" t="str">
            <v>Participación Ciudadana y Desarrollo Local</v>
          </cell>
          <cell r="G99" t="str">
            <v>FONDOS DE DESARROLLO LOCAL</v>
          </cell>
          <cell r="H99" t="str">
            <v>FD</v>
          </cell>
          <cell r="I99" t="str">
            <v>SECRETARIA DE GOBIERNO</v>
          </cell>
          <cell r="J99">
            <v>0</v>
          </cell>
          <cell r="K99">
            <v>54</v>
          </cell>
          <cell r="L99">
            <v>54</v>
          </cell>
          <cell r="M99"/>
          <cell r="N99"/>
          <cell r="O99"/>
          <cell r="P99">
            <v>18</v>
          </cell>
          <cell r="Q99" t="str">
            <v>NT</v>
          </cell>
          <cell r="R99" t="str">
            <v>NT</v>
          </cell>
        </row>
        <row r="100">
          <cell r="B100" t="str">
            <v>019</v>
          </cell>
          <cell r="C100" t="str">
            <v>01</v>
          </cell>
          <cell r="D100" t="str">
            <v>FDL CIUDAD BOLIVAR..</v>
          </cell>
          <cell r="E100" t="str">
            <v>FDL Ciudad Bolivar</v>
          </cell>
          <cell r="F100" t="str">
            <v>Participación Ciudadana y Desarrollo Local</v>
          </cell>
          <cell r="G100" t="str">
            <v>FONDOS DE DESARROLLO LOCAL</v>
          </cell>
          <cell r="H100" t="str">
            <v>FD</v>
          </cell>
          <cell r="I100" t="str">
            <v>SECRETARIA DE GOBIERNO</v>
          </cell>
          <cell r="J100">
            <v>0</v>
          </cell>
          <cell r="K100">
            <v>54</v>
          </cell>
          <cell r="L100">
            <v>54</v>
          </cell>
          <cell r="M100"/>
          <cell r="N100"/>
          <cell r="O100"/>
          <cell r="P100">
            <v>19</v>
          </cell>
          <cell r="Q100" t="str">
            <v>NT</v>
          </cell>
          <cell r="R100" t="str">
            <v>NT</v>
          </cell>
        </row>
        <row r="101">
          <cell r="B101" t="str">
            <v>020</v>
          </cell>
          <cell r="C101" t="str">
            <v>01</v>
          </cell>
          <cell r="D101" t="str">
            <v>FDL SUMAPAZ..</v>
          </cell>
          <cell r="E101" t="str">
            <v>FDL Sumapáz</v>
          </cell>
          <cell r="F101" t="str">
            <v>Participación Ciudadana y Desarrollo Local</v>
          </cell>
          <cell r="G101" t="str">
            <v>FONDOS DE DESARROLLO LOCAL</v>
          </cell>
          <cell r="H101" t="str">
            <v>FD</v>
          </cell>
          <cell r="I101" t="str">
            <v>SECRETARIA DE GOBIERNO</v>
          </cell>
          <cell r="J101">
            <v>0</v>
          </cell>
          <cell r="K101">
            <v>54</v>
          </cell>
          <cell r="L101">
            <v>54</v>
          </cell>
          <cell r="M101"/>
          <cell r="N101"/>
          <cell r="O101"/>
          <cell r="P101">
            <v>20</v>
          </cell>
          <cell r="Q101" t="str">
            <v>NT</v>
          </cell>
          <cell r="R101" t="str">
            <v>NT</v>
          </cell>
        </row>
        <row r="102">
          <cell r="B102" t="str">
            <v>428</v>
          </cell>
          <cell r="C102" t="str">
            <v>01</v>
          </cell>
          <cell r="D102" t="str">
            <v>Capital Salud S.A.</v>
          </cell>
          <cell r="E102" t="str">
            <v>Capital Salud S.A.</v>
          </cell>
          <cell r="F102" t="str">
            <v>Salud</v>
          </cell>
          <cell r="G102" t="str">
            <v>Serv. Pub.</v>
          </cell>
          <cell r="H102" t="str">
            <v>SP</v>
          </cell>
          <cell r="I102" t="str">
            <v>SALUD</v>
          </cell>
          <cell r="J102">
            <v>0</v>
          </cell>
          <cell r="K102">
            <v>0</v>
          </cell>
          <cell r="L102">
            <v>0</v>
          </cell>
          <cell r="M102"/>
          <cell r="N102"/>
          <cell r="O102"/>
          <cell r="P102">
            <v>1</v>
          </cell>
          <cell r="Q102" t="str">
            <v>NT</v>
          </cell>
          <cell r="R102" t="str">
            <v>NT</v>
          </cell>
        </row>
        <row r="103">
          <cell r="B103" t="str">
            <v>515</v>
          </cell>
          <cell r="C103" t="str">
            <v>01</v>
          </cell>
          <cell r="D103" t="str">
            <v>Maloka</v>
          </cell>
          <cell r="E103" t="str">
            <v>Maloka</v>
          </cell>
          <cell r="F103" t="str">
            <v>Hacienda</v>
          </cell>
          <cell r="G103" t="str">
            <v>Serv. Pub.</v>
          </cell>
          <cell r="H103" t="str">
            <v>OE</v>
          </cell>
          <cell r="I103" t="str">
            <v>CULTURA, RECREACION Y DEPORTE</v>
          </cell>
          <cell r="J103" t="e">
            <v>#N/A</v>
          </cell>
          <cell r="K103" t="e">
            <v>#N/A</v>
          </cell>
          <cell r="L103" t="e">
            <v>#N/A</v>
          </cell>
          <cell r="M103"/>
          <cell r="N103"/>
          <cell r="O103"/>
          <cell r="P103">
            <v>2</v>
          </cell>
          <cell r="Q103" t="str">
            <v>NT</v>
          </cell>
          <cell r="R103" t="str">
            <v>NT</v>
          </cell>
        </row>
        <row r="104">
          <cell r="B104" t="str">
            <v>702</v>
          </cell>
          <cell r="C104" t="str">
            <v>01</v>
          </cell>
          <cell r="D104" t="str">
            <v>Codensa S.A</v>
          </cell>
          <cell r="E104" t="str">
            <v>Codensa S.A</v>
          </cell>
          <cell r="F104" t="str">
            <v>Servicios Públicos</v>
          </cell>
          <cell r="G104" t="str">
            <v>Serv. Pub.</v>
          </cell>
          <cell r="H104" t="str">
            <v>SP</v>
          </cell>
          <cell r="I104" t="str">
            <v>SERVICIOS PUBLICOS</v>
          </cell>
          <cell r="J104">
            <v>0</v>
          </cell>
          <cell r="K104">
            <v>0</v>
          </cell>
          <cell r="L104">
            <v>0</v>
          </cell>
          <cell r="M104"/>
          <cell r="N104"/>
          <cell r="O104"/>
          <cell r="P104">
            <v>3</v>
          </cell>
          <cell r="Q104" t="str">
            <v>NT</v>
          </cell>
          <cell r="R104" t="str">
            <v>NT</v>
          </cell>
        </row>
        <row r="105">
          <cell r="B105" t="str">
            <v>703</v>
          </cell>
          <cell r="C105" t="str">
            <v>01</v>
          </cell>
          <cell r="D105" t="str">
            <v>Colombia Movil S.A. ESP</v>
          </cell>
          <cell r="E105" t="str">
            <v>Colombia Movil S.A. ESP</v>
          </cell>
          <cell r="F105" t="str">
            <v>Servicios Públicos</v>
          </cell>
          <cell r="G105" t="str">
            <v>Serv. Pub.</v>
          </cell>
          <cell r="H105" t="str">
            <v>SP</v>
          </cell>
          <cell r="I105" t="str">
            <v>SERVICIOS PUBLICOS</v>
          </cell>
          <cell r="J105">
            <v>0</v>
          </cell>
          <cell r="K105">
            <v>0</v>
          </cell>
          <cell r="L105">
            <v>0</v>
          </cell>
          <cell r="M105"/>
          <cell r="N105"/>
          <cell r="O105"/>
          <cell r="P105">
            <v>4</v>
          </cell>
          <cell r="Q105" t="str">
            <v>NT</v>
          </cell>
          <cell r="R105" t="str">
            <v>NT</v>
          </cell>
        </row>
        <row r="106">
          <cell r="B106" t="str">
            <v>704</v>
          </cell>
          <cell r="C106" t="str">
            <v>01</v>
          </cell>
          <cell r="D106" t="str">
            <v>Colvatel S.A. ESP</v>
          </cell>
          <cell r="E106" t="str">
            <v>Colvatel S.A. ESP</v>
          </cell>
          <cell r="F106" t="str">
            <v>Servicios Públicos</v>
          </cell>
          <cell r="G106" t="str">
            <v>Serv. Pub.</v>
          </cell>
          <cell r="H106" t="str">
            <v>SP</v>
          </cell>
          <cell r="I106" t="str">
            <v>SERVICIOS PUBLICOS</v>
          </cell>
          <cell r="J106">
            <v>0</v>
          </cell>
          <cell r="K106">
            <v>0</v>
          </cell>
          <cell r="L106">
            <v>0</v>
          </cell>
          <cell r="M106"/>
          <cell r="N106"/>
          <cell r="O106"/>
          <cell r="P106">
            <v>5</v>
          </cell>
          <cell r="Q106" t="str">
            <v>NT</v>
          </cell>
          <cell r="R106" t="str">
            <v>NT</v>
          </cell>
        </row>
        <row r="107">
          <cell r="B107" t="str">
            <v>705</v>
          </cell>
          <cell r="C107" t="str">
            <v>01</v>
          </cell>
          <cell r="D107" t="str">
            <v>Emgesa S.A.</v>
          </cell>
          <cell r="E107" t="str">
            <v>Emgesa S.A.</v>
          </cell>
          <cell r="F107" t="str">
            <v>Servicios Públicos</v>
          </cell>
          <cell r="G107" t="str">
            <v>Serv. Pub.</v>
          </cell>
          <cell r="H107" t="str">
            <v>SP</v>
          </cell>
          <cell r="I107" t="str">
            <v>SERVICIOS PUBLICOS</v>
          </cell>
          <cell r="J107">
            <v>0</v>
          </cell>
          <cell r="K107">
            <v>0</v>
          </cell>
          <cell r="L107">
            <v>0</v>
          </cell>
          <cell r="M107"/>
          <cell r="N107"/>
          <cell r="O107"/>
          <cell r="P107">
            <v>6</v>
          </cell>
          <cell r="Q107" t="str">
            <v>NT</v>
          </cell>
          <cell r="R107" t="str">
            <v>NT</v>
          </cell>
        </row>
        <row r="108">
          <cell r="B108" t="str">
            <v>708</v>
          </cell>
          <cell r="C108" t="str">
            <v>01</v>
          </cell>
          <cell r="D108" t="str">
            <v>Empresa de Telecomunicaciones de Bogotá S.A.</v>
          </cell>
          <cell r="E108" t="str">
            <v>Empresa de Telecomunicaciones de Bogotá S.A.</v>
          </cell>
          <cell r="F108" t="str">
            <v>Servicios Públicos</v>
          </cell>
          <cell r="G108" t="str">
            <v>Serv. Pub.</v>
          </cell>
          <cell r="H108" t="str">
            <v>SP</v>
          </cell>
          <cell r="I108" t="str">
            <v>HABITAT</v>
          </cell>
          <cell r="J108">
            <v>0</v>
          </cell>
          <cell r="K108">
            <v>0</v>
          </cell>
          <cell r="L108">
            <v>0</v>
          </cell>
          <cell r="M108"/>
          <cell r="N108"/>
          <cell r="O108"/>
          <cell r="P108">
            <v>7</v>
          </cell>
          <cell r="Q108" t="str">
            <v>NT</v>
          </cell>
          <cell r="R108" t="str">
            <v>NT</v>
          </cell>
        </row>
        <row r="109">
          <cell r="B109" t="str">
            <v>710</v>
          </cell>
          <cell r="C109" t="str">
            <v>01</v>
          </cell>
          <cell r="D109" t="str">
            <v>Empresa de Energía de Bogotá</v>
          </cell>
          <cell r="E109" t="str">
            <v>Empresa de Energía de Bogotá</v>
          </cell>
          <cell r="F109" t="str">
            <v>Servicios Públicos</v>
          </cell>
          <cell r="G109" t="str">
            <v>Serv. Pub.</v>
          </cell>
          <cell r="H109" t="str">
            <v>SP</v>
          </cell>
          <cell r="I109" t="str">
            <v>HABITAT</v>
          </cell>
          <cell r="J109">
            <v>0</v>
          </cell>
          <cell r="K109">
            <v>0</v>
          </cell>
          <cell r="L109">
            <v>0</v>
          </cell>
          <cell r="M109"/>
          <cell r="N109"/>
          <cell r="O109"/>
          <cell r="P109">
            <v>8</v>
          </cell>
          <cell r="Q109" t="str">
            <v>NT</v>
          </cell>
          <cell r="R109" t="str">
            <v>NT</v>
          </cell>
        </row>
        <row r="110">
          <cell r="B110" t="str">
            <v>712</v>
          </cell>
          <cell r="C110" t="str">
            <v>01</v>
          </cell>
          <cell r="D110" t="str">
            <v>Gas Natural S.A. ESP</v>
          </cell>
          <cell r="E110" t="str">
            <v>Gas Natural S.A. ESP</v>
          </cell>
          <cell r="F110" t="str">
            <v>Servicios Públicos</v>
          </cell>
          <cell r="G110" t="str">
            <v>Serv. Pub.</v>
          </cell>
          <cell r="H110" t="str">
            <v>SP</v>
          </cell>
          <cell r="I110" t="str">
            <v>SERVICIOS PUBLICOS</v>
          </cell>
          <cell r="J110">
            <v>0</v>
          </cell>
          <cell r="K110">
            <v>0</v>
          </cell>
          <cell r="L110">
            <v>0</v>
          </cell>
          <cell r="M110"/>
          <cell r="N110"/>
          <cell r="O110"/>
          <cell r="P110">
            <v>9</v>
          </cell>
          <cell r="Q110" t="str">
            <v>NT</v>
          </cell>
          <cell r="R110" t="str">
            <v>NT</v>
          </cell>
        </row>
        <row r="111">
          <cell r="B111" t="str">
            <v>718</v>
          </cell>
          <cell r="C111" t="str">
            <v>01</v>
          </cell>
          <cell r="D111" t="str">
            <v>TGI S.A. ESP</v>
          </cell>
          <cell r="E111" t="str">
            <v>TGI S.A. ESP</v>
          </cell>
          <cell r="F111" t="str">
            <v>Servicios Públicos</v>
          </cell>
          <cell r="G111" t="str">
            <v>Serv. Pub.</v>
          </cell>
          <cell r="H111" t="str">
            <v>SP</v>
          </cell>
          <cell r="I111" t="str">
            <v>SERVICIOS PUBLICOS</v>
          </cell>
          <cell r="J111">
            <v>0</v>
          </cell>
          <cell r="K111">
            <v>0</v>
          </cell>
          <cell r="L111">
            <v>0</v>
          </cell>
          <cell r="M111"/>
          <cell r="N111"/>
          <cell r="O111"/>
          <cell r="P111">
            <v>10</v>
          </cell>
          <cell r="Q111" t="str">
            <v>NT</v>
          </cell>
          <cell r="R111" t="str">
            <v>NT</v>
          </cell>
        </row>
        <row r="112">
          <cell r="B112" t="str">
            <v>720</v>
          </cell>
          <cell r="C112" t="str">
            <v>01</v>
          </cell>
          <cell r="D112" t="str">
            <v>EEC ESP</v>
          </cell>
          <cell r="E112" t="str">
            <v>EEC ESP</v>
          </cell>
          <cell r="F112" t="str">
            <v>Servicios Públicos</v>
          </cell>
          <cell r="G112" t="str">
            <v>Serv. Pub.</v>
          </cell>
          <cell r="H112" t="str">
            <v>SP</v>
          </cell>
          <cell r="I112" t="str">
            <v>SERVICIOS PUBLICOS</v>
          </cell>
          <cell r="J112">
            <v>0</v>
          </cell>
          <cell r="K112">
            <v>0</v>
          </cell>
          <cell r="L112">
            <v>0</v>
          </cell>
          <cell r="M112"/>
          <cell r="N112"/>
          <cell r="O112"/>
          <cell r="P112">
            <v>11</v>
          </cell>
          <cell r="Q112" t="str">
            <v>NT</v>
          </cell>
          <cell r="R112" t="str">
            <v>NT</v>
          </cell>
        </row>
        <row r="113">
          <cell r="B113" t="str">
            <v>721</v>
          </cell>
          <cell r="C113" t="str">
            <v>01</v>
          </cell>
          <cell r="D113" t="str">
            <v>Caudales de Colombia S.A. ESP</v>
          </cell>
          <cell r="E113" t="str">
            <v>Caudales de Colombia S.A. ESP</v>
          </cell>
          <cell r="F113" t="str">
            <v>Servicios Públicos</v>
          </cell>
          <cell r="G113" t="str">
            <v>Serv. Pub.</v>
          </cell>
          <cell r="H113" t="str">
            <v>SP</v>
          </cell>
          <cell r="I113" t="str">
            <v>SERVICIOS PUBLICOS</v>
          </cell>
          <cell r="J113">
            <v>0</v>
          </cell>
          <cell r="K113">
            <v>0</v>
          </cell>
          <cell r="L113">
            <v>0</v>
          </cell>
          <cell r="M113"/>
          <cell r="N113"/>
          <cell r="O113"/>
          <cell r="P113">
            <v>12</v>
          </cell>
          <cell r="Q113" t="str">
            <v>NT</v>
          </cell>
          <cell r="R113" t="str">
            <v>NT</v>
          </cell>
        </row>
        <row r="114">
          <cell r="B114" t="str">
            <v>722</v>
          </cell>
          <cell r="C114" t="str">
            <v>01</v>
          </cell>
          <cell r="D114" t="str">
            <v>REP Perú Transmisión de Electricidad</v>
          </cell>
          <cell r="E114" t="str">
            <v>REP Perú Transmisión de Electricidad</v>
          </cell>
          <cell r="F114" t="str">
            <v>Servicios Públicos</v>
          </cell>
          <cell r="G114" t="str">
            <v>Serv. Pub.</v>
          </cell>
          <cell r="H114" t="str">
            <v>SP</v>
          </cell>
          <cell r="I114" t="str">
            <v>SERVICIOS PUBLICOS</v>
          </cell>
          <cell r="J114">
            <v>0</v>
          </cell>
          <cell r="K114">
            <v>0</v>
          </cell>
          <cell r="L114">
            <v>0</v>
          </cell>
          <cell r="M114"/>
          <cell r="N114"/>
          <cell r="O114"/>
          <cell r="P114">
            <v>13</v>
          </cell>
          <cell r="Q114" t="str">
            <v>NT</v>
          </cell>
          <cell r="R114" t="str">
            <v>NT</v>
          </cell>
        </row>
        <row r="115">
          <cell r="B115" t="str">
            <v>723</v>
          </cell>
          <cell r="C115" t="str">
            <v>01</v>
          </cell>
          <cell r="D115" t="str">
            <v>CTM Perú Transmisión de Electricidad</v>
          </cell>
          <cell r="E115" t="str">
            <v>CTM Perú Transmisión de Electricidad</v>
          </cell>
          <cell r="F115" t="str">
            <v>Servicios Públicos</v>
          </cell>
          <cell r="G115" t="str">
            <v>Serv. Pub.</v>
          </cell>
          <cell r="H115" t="str">
            <v>SP</v>
          </cell>
          <cell r="I115" t="str">
            <v>SERVICIOS PUBLICOS</v>
          </cell>
          <cell r="J115">
            <v>0</v>
          </cell>
          <cell r="K115">
            <v>0</v>
          </cell>
          <cell r="L115">
            <v>0</v>
          </cell>
          <cell r="M115"/>
          <cell r="N115"/>
          <cell r="O115"/>
          <cell r="P115">
            <v>14</v>
          </cell>
          <cell r="Q115" t="str">
            <v>NT</v>
          </cell>
          <cell r="R115" t="str">
            <v>NT</v>
          </cell>
        </row>
        <row r="116">
          <cell r="B116" t="str">
            <v>724</v>
          </cell>
          <cell r="C116" t="str">
            <v>01</v>
          </cell>
          <cell r="D116" t="str">
            <v xml:space="preserve">Electrificadora del Meta </v>
          </cell>
          <cell r="E116" t="str">
            <v xml:space="preserve">Electrificadora del Meta </v>
          </cell>
          <cell r="F116" t="str">
            <v>Servicios Públicos</v>
          </cell>
          <cell r="G116" t="str">
            <v>Serv. Pub.</v>
          </cell>
          <cell r="H116" t="str">
            <v>SP</v>
          </cell>
          <cell r="I116" t="str">
            <v>SERVICIOS PUBLICOS</v>
          </cell>
          <cell r="J116">
            <v>0</v>
          </cell>
          <cell r="K116">
            <v>0</v>
          </cell>
          <cell r="L116">
            <v>0</v>
          </cell>
          <cell r="M116"/>
          <cell r="N116"/>
          <cell r="O116"/>
          <cell r="P116">
            <v>15</v>
          </cell>
          <cell r="Q116" t="str">
            <v>NT</v>
          </cell>
          <cell r="R116" t="str">
            <v>NT</v>
          </cell>
        </row>
        <row r="117">
          <cell r="B117" t="str">
            <v>725</v>
          </cell>
          <cell r="C117" t="str">
            <v>01</v>
          </cell>
          <cell r="D117" t="str">
            <v>Contugas - Perú Distribuidora de Gas</v>
          </cell>
          <cell r="E117" t="str">
            <v>Contugas - Perú Distribuidora de Gas</v>
          </cell>
          <cell r="F117" t="str">
            <v>Servicios Públicos</v>
          </cell>
          <cell r="G117" t="str">
            <v>Serv. Pub.</v>
          </cell>
          <cell r="H117" t="str">
            <v>SP</v>
          </cell>
          <cell r="I117" t="str">
            <v>SERVICIOS PUBLICOS</v>
          </cell>
          <cell r="J117">
            <v>0</v>
          </cell>
          <cell r="K117">
            <v>0</v>
          </cell>
          <cell r="L117">
            <v>0</v>
          </cell>
          <cell r="M117"/>
          <cell r="N117"/>
          <cell r="O117"/>
          <cell r="P117">
            <v>16</v>
          </cell>
          <cell r="Q117" t="str">
            <v>NT</v>
          </cell>
          <cell r="R117" t="str">
            <v>NT</v>
          </cell>
        </row>
        <row r="118">
          <cell r="B118" t="str">
            <v>726</v>
          </cell>
          <cell r="C118" t="str">
            <v>01</v>
          </cell>
          <cell r="D118" t="str">
            <v xml:space="preserve">CALIDDA - Distribuidora de Gas Perú </v>
          </cell>
          <cell r="E118" t="str">
            <v xml:space="preserve">CALIDDA - Distribuidora de Gas Perú </v>
          </cell>
          <cell r="F118" t="str">
            <v>Servicios Públicos</v>
          </cell>
          <cell r="G118" t="str">
            <v>Serv. Pub.</v>
          </cell>
          <cell r="H118" t="str">
            <v>SP</v>
          </cell>
          <cell r="I118" t="str">
            <v>SERVICIOS PUBLICOS</v>
          </cell>
          <cell r="J118">
            <v>0</v>
          </cell>
          <cell r="K118">
            <v>0</v>
          </cell>
          <cell r="L118">
            <v>0</v>
          </cell>
          <cell r="M118"/>
          <cell r="N118"/>
          <cell r="O118"/>
          <cell r="P118">
            <v>17</v>
          </cell>
          <cell r="Q118" t="str">
            <v>NT</v>
          </cell>
          <cell r="R118" t="str">
            <v>NT</v>
          </cell>
        </row>
        <row r="119">
          <cell r="B119" t="str">
            <v>727</v>
          </cell>
          <cell r="C119" t="str">
            <v>01</v>
          </cell>
          <cell r="D119" t="str">
            <v>Promigas</v>
          </cell>
          <cell r="E119" t="str">
            <v>Promigas</v>
          </cell>
          <cell r="F119" t="str">
            <v>Servicios Públicos</v>
          </cell>
          <cell r="G119" t="str">
            <v>Serv. Pub.</v>
          </cell>
          <cell r="H119" t="str">
            <v>SP</v>
          </cell>
          <cell r="I119" t="str">
            <v>SERVICIOS PUBLICOS</v>
          </cell>
          <cell r="J119">
            <v>0</v>
          </cell>
          <cell r="K119">
            <v>0</v>
          </cell>
          <cell r="L119">
            <v>0</v>
          </cell>
          <cell r="M119"/>
          <cell r="N119"/>
          <cell r="O119"/>
          <cell r="P119">
            <v>18</v>
          </cell>
          <cell r="Q119" t="str">
            <v>NT</v>
          </cell>
          <cell r="R119" t="str">
            <v>NT</v>
          </cell>
        </row>
        <row r="120">
          <cell r="B120" t="str">
            <v>311</v>
          </cell>
          <cell r="C120" t="str">
            <v>01</v>
          </cell>
          <cell r="D120" t="str">
            <v>Terminal de Transporte S.A.</v>
          </cell>
          <cell r="E120" t="str">
            <v>Terminal de Transportes S.A.</v>
          </cell>
          <cell r="F120" t="str">
            <v>movilidad</v>
          </cell>
          <cell r="G120" t="str">
            <v>Establecimiento Públicos</v>
          </cell>
          <cell r="H120" t="str">
            <v>EP</v>
          </cell>
          <cell r="I120" t="str">
            <v>MOVILIDAD</v>
          </cell>
          <cell r="J120">
            <v>0</v>
          </cell>
          <cell r="K120">
            <v>54</v>
          </cell>
          <cell r="L120">
            <v>54</v>
          </cell>
          <cell r="M120"/>
          <cell r="N120"/>
          <cell r="O120"/>
          <cell r="P120">
            <v>19</v>
          </cell>
          <cell r="Q120" t="str">
            <v>NT</v>
          </cell>
          <cell r="R120" t="str">
            <v>NT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AC_100 01"/>
      <sheetName val="3AC_102 01"/>
      <sheetName val="3AC_104 01"/>
      <sheetName val="3AC_105 01"/>
      <sheetName val="3AC_110 01"/>
      <sheetName val="3AC_111 01"/>
      <sheetName val="3AC_111 02"/>
      <sheetName val="3AC_111 03"/>
      <sheetName val="3AC_111 04"/>
      <sheetName val="3AC_112 01"/>
      <sheetName val="3AC_113 01"/>
      <sheetName val="3AC_113 02"/>
      <sheetName val="3AC_114 01"/>
      <sheetName val="3AC_117 01"/>
      <sheetName val="3AC_118 01"/>
      <sheetName val="3AC_119 01"/>
      <sheetName val="3AC_120 01"/>
      <sheetName val="3AC_121 01"/>
      <sheetName val="3AC_122 01"/>
      <sheetName val="3AC_125 01"/>
      <sheetName val="3AC_126 01"/>
      <sheetName val="3AC_127 01"/>
      <sheetName val="3AC_131 01"/>
      <sheetName val="3EI_240 01"/>
      <sheetName val="3EI_260 01"/>
      <sheetName val="3EI_261 01"/>
      <sheetName val="3EI_262 01"/>
      <sheetName val="3EI_263 01"/>
      <sheetName val="3EI_264 01"/>
      <sheetName val="3EI_265 01"/>
      <sheetName val="3EP_200 01"/>
      <sheetName val="3EP_201 01"/>
      <sheetName val="3EP_203 01"/>
      <sheetName val="3EP_204 01"/>
      <sheetName val="3EP_206 01"/>
      <sheetName val="3EP_208 01"/>
      <sheetName val="3EP_211 01"/>
      <sheetName val="3EP_213 01"/>
      <sheetName val="3EP_214 01"/>
      <sheetName val="3EP_215 01"/>
      <sheetName val="3EP_216 01"/>
      <sheetName val="3EP_217 01"/>
      <sheetName val="3EP_218 01"/>
      <sheetName val="3EP_219 01"/>
      <sheetName val="3EP_220 01"/>
      <sheetName val="3EP_221 01"/>
      <sheetName val="3EP_222 01"/>
      <sheetName val="3EP_226 01"/>
      <sheetName val="3EP_227 01"/>
      <sheetName val="3EP_228 01"/>
      <sheetName val="3EP_230 01"/>
      <sheetName val="3EP_235 01"/>
      <sheetName val="3EP_235 02"/>
      <sheetName val="3ES_401 01"/>
      <sheetName val="3ES_402 01"/>
      <sheetName val="3ES_403 01"/>
      <sheetName val="3ES_404 01"/>
      <sheetName val="3ES_405 01"/>
      <sheetName val="3ES_406 01"/>
      <sheetName val="3ES_407 01"/>
      <sheetName val="3ES_408 01"/>
      <sheetName val="3ES_409 01"/>
      <sheetName val="3ES_410 01"/>
      <sheetName val="3ES_411 01"/>
      <sheetName val="3ES_412 01"/>
      <sheetName val="3ES_413 01"/>
      <sheetName val="3ES_414 01"/>
      <sheetName val="3ES_415 01"/>
      <sheetName val="3ES_416 01"/>
      <sheetName val="3ES_417 01"/>
      <sheetName val="3ES_418 01"/>
      <sheetName val="3ES_419 01"/>
      <sheetName val="3ES_420 01"/>
      <sheetName val="3ES_421 01"/>
      <sheetName val="3ES_422 01"/>
      <sheetName val="3FD_001 01"/>
      <sheetName val="3FD_002 01"/>
      <sheetName val="3FD_003 01"/>
      <sheetName val="3FD_004 01"/>
      <sheetName val="3FD_005 01"/>
      <sheetName val="3FD_006 01"/>
      <sheetName val="3FD_007 01"/>
      <sheetName val="3FD_008 01"/>
      <sheetName val="3FD_009 01"/>
      <sheetName val="3FD_010 01"/>
      <sheetName val="3FD_011 01"/>
      <sheetName val="3FD_012 01"/>
      <sheetName val="3FD_013 01"/>
      <sheetName val="3FD_014 01"/>
      <sheetName val="3FD_015 01"/>
      <sheetName val="3FD_016 01"/>
      <sheetName val="3FD_017 01"/>
      <sheetName val="3FD_018 01"/>
      <sheetName val="3FD_019 01"/>
      <sheetName val="3FD_020 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5" style="1" bestFit="1" customWidth="1"/>
    <col min="7" max="7" width="15.140625" style="1" bestFit="1" customWidth="1"/>
    <col min="8" max="8" width="17.85546875" style="1" bestFit="1" customWidth="1"/>
    <col min="9" max="9" width="16.85546875" style="1" bestFit="1" customWidth="1"/>
    <col min="10" max="10" width="17.5703125" style="1" bestFit="1" customWidth="1"/>
    <col min="11" max="11" width="8.7109375" style="1" bestFit="1" customWidth="1"/>
    <col min="12" max="12" width="11.42578125" style="1"/>
    <col min="13" max="13" width="17.85546875" style="1" bestFit="1" customWidth="1"/>
    <col min="14" max="14" width="5" style="1" bestFit="1" customWidth="1"/>
    <col min="15" max="15" width="23.140625" style="1" customWidth="1"/>
  </cols>
  <sheetData>
    <row r="1" spans="1:15" x14ac:dyDescent="0.25">
      <c r="A1" t="s">
        <v>66</v>
      </c>
      <c r="B1" s="8"/>
      <c r="C1" s="2" t="s">
        <v>68</v>
      </c>
    </row>
    <row r="2" spans="1:15" x14ac:dyDescent="0.25">
      <c r="A2" t="s">
        <v>67</v>
      </c>
      <c r="B2" s="8"/>
      <c r="C2" s="2" t="s">
        <v>66</v>
      </c>
    </row>
    <row r="3" spans="1:15" x14ac:dyDescent="0.25">
      <c r="A3">
        <v>29</v>
      </c>
      <c r="B3" s="8"/>
      <c r="C3" s="2" t="s">
        <v>65</v>
      </c>
    </row>
    <row r="4" spans="1:15" x14ac:dyDescent="0.25">
      <c r="B4" s="8"/>
      <c r="C4" s="12" t="s">
        <v>64</v>
      </c>
    </row>
    <row r="5" spans="1:15" x14ac:dyDescent="0.25">
      <c r="B5" s="8"/>
      <c r="C5" s="11">
        <v>29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2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001</v>
      </c>
      <c r="F7" s="1" t="str">
        <f>MID(C1,FIND("Ejecutora =",C1,1)+12,2)</f>
        <v>01</v>
      </c>
      <c r="H7" s="1" t="str">
        <f>VLOOKUP(E7,[1]Hoja1!$B$6:$H$120,7,FALSE)</f>
        <v>FD</v>
      </c>
      <c r="I7" s="1" t="str">
        <f>VLOOKUP(E7,[1]Hoja1!$B$6:$R$120,17,FALSE)</f>
        <v>NT</v>
      </c>
    </row>
    <row r="8" spans="1:15" x14ac:dyDescent="0.25">
      <c r="B8" s="8"/>
      <c r="C8" s="2"/>
      <c r="D8" t="str">
        <f>VLOOKUP(E7,[1]Hoja1!$B$6:$H$120,3,FALSE)</f>
        <v>FDL USAQUEN..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101.25" x14ac:dyDescent="0.25">
      <c r="A12" t="s">
        <v>63</v>
      </c>
      <c r="B12" s="7" t="s">
        <v>62</v>
      </c>
      <c r="C12" s="6" t="s">
        <v>61</v>
      </c>
      <c r="D12" s="5" t="s">
        <v>60</v>
      </c>
      <c r="E12" s="4" t="s">
        <v>59</v>
      </c>
      <c r="F12" s="3" t="s">
        <v>58</v>
      </c>
      <c r="G12" s="4" t="s">
        <v>57</v>
      </c>
      <c r="H12" s="3" t="s">
        <v>56</v>
      </c>
      <c r="I12" s="3" t="s">
        <v>55</v>
      </c>
      <c r="J12" s="3" t="s">
        <v>54</v>
      </c>
      <c r="K12" s="3" t="s">
        <v>53</v>
      </c>
      <c r="L12" s="4" t="s">
        <v>52</v>
      </c>
      <c r="M12" s="3" t="s">
        <v>51</v>
      </c>
      <c r="N12" s="4" t="s">
        <v>50</v>
      </c>
      <c r="O12" s="3" t="s">
        <v>49</v>
      </c>
    </row>
    <row r="13" spans="1:15" x14ac:dyDescent="0.25">
      <c r="C13" s="2"/>
    </row>
    <row r="14" spans="1:15" x14ac:dyDescent="0.25">
      <c r="A14" t="s">
        <v>3</v>
      </c>
      <c r="B14" t="s">
        <v>48</v>
      </c>
      <c r="C14" s="2" t="s">
        <v>47</v>
      </c>
      <c r="D14" s="2" t="s">
        <v>46</v>
      </c>
      <c r="E14" s="1">
        <v>23575095000</v>
      </c>
      <c r="F14" s="1">
        <v>0</v>
      </c>
      <c r="G14" s="1">
        <v>256473939</v>
      </c>
      <c r="H14" s="1">
        <v>23831568939</v>
      </c>
      <c r="I14" s="1">
        <v>6884288037.46</v>
      </c>
      <c r="J14" s="1">
        <v>4824938120.6700001</v>
      </c>
      <c r="K14" s="1">
        <v>20.25</v>
      </c>
      <c r="M14" s="1">
        <v>19006630818.330002</v>
      </c>
      <c r="N14" s="1">
        <v>0</v>
      </c>
      <c r="O14" s="1">
        <v>4824938120.6700001</v>
      </c>
    </row>
    <row r="15" spans="1:15" x14ac:dyDescent="0.25">
      <c r="A15" t="s">
        <v>3</v>
      </c>
      <c r="B15" t="s">
        <v>45</v>
      </c>
      <c r="C15" s="2" t="s">
        <v>44</v>
      </c>
      <c r="D15" s="2" t="s">
        <v>43</v>
      </c>
      <c r="E15" s="1">
        <v>150800000</v>
      </c>
      <c r="F15" s="1">
        <v>0</v>
      </c>
      <c r="G15" s="1">
        <v>0</v>
      </c>
      <c r="H15" s="1">
        <v>150800000</v>
      </c>
      <c r="I15" s="1">
        <v>10876185</v>
      </c>
      <c r="J15" s="1">
        <v>59807840.520000003</v>
      </c>
      <c r="K15" s="1">
        <v>39.659999999999997</v>
      </c>
      <c r="M15" s="1">
        <v>90992159.480000004</v>
      </c>
      <c r="N15" s="1">
        <v>0</v>
      </c>
      <c r="O15" s="1">
        <v>59807840.520000003</v>
      </c>
    </row>
    <row r="16" spans="1:15" x14ac:dyDescent="0.25">
      <c r="A16" t="s">
        <v>3</v>
      </c>
      <c r="B16" t="s">
        <v>42</v>
      </c>
      <c r="C16" s="2" t="s">
        <v>41</v>
      </c>
      <c r="D16" s="2" t="s">
        <v>40</v>
      </c>
      <c r="E16" s="1">
        <v>150800000</v>
      </c>
      <c r="F16" s="1">
        <v>0</v>
      </c>
      <c r="G16" s="1">
        <v>0</v>
      </c>
      <c r="H16" s="1">
        <v>150800000</v>
      </c>
      <c r="I16" s="1">
        <v>10876185</v>
      </c>
      <c r="J16" s="1">
        <v>59807840.520000003</v>
      </c>
      <c r="K16" s="1">
        <v>39.659999999999997</v>
      </c>
      <c r="M16" s="1">
        <v>90992159.480000004</v>
      </c>
      <c r="N16" s="1">
        <v>0</v>
      </c>
      <c r="O16" s="1">
        <v>59807840.520000003</v>
      </c>
    </row>
    <row r="17" spans="1:15" x14ac:dyDescent="0.25">
      <c r="A17" t="s">
        <v>3</v>
      </c>
      <c r="B17" t="s">
        <v>39</v>
      </c>
      <c r="C17" s="2" t="s">
        <v>38</v>
      </c>
      <c r="D17" s="2" t="s">
        <v>37</v>
      </c>
      <c r="E17" s="1">
        <v>126880000</v>
      </c>
      <c r="F17" s="1">
        <v>0</v>
      </c>
      <c r="G17" s="1">
        <v>0</v>
      </c>
      <c r="H17" s="1">
        <v>126880000</v>
      </c>
      <c r="I17" s="1">
        <v>10624787</v>
      </c>
      <c r="J17" s="1">
        <v>56649855.93</v>
      </c>
      <c r="K17" s="1">
        <v>44.65</v>
      </c>
      <c r="M17" s="1">
        <v>70230144.069999993</v>
      </c>
      <c r="N17" s="1">
        <v>0</v>
      </c>
      <c r="O17" s="1">
        <v>56649855.93</v>
      </c>
    </row>
    <row r="18" spans="1:15" x14ac:dyDescent="0.25">
      <c r="A18" t="s">
        <v>3</v>
      </c>
      <c r="B18" t="s">
        <v>36</v>
      </c>
      <c r="C18" s="2" t="s">
        <v>35</v>
      </c>
      <c r="D18" s="2" t="s">
        <v>34</v>
      </c>
      <c r="E18" s="1">
        <v>10816000</v>
      </c>
      <c r="F18" s="1">
        <v>0</v>
      </c>
      <c r="G18" s="1">
        <v>0</v>
      </c>
      <c r="H18" s="1">
        <v>10816000</v>
      </c>
      <c r="I18" s="1">
        <v>0</v>
      </c>
      <c r="J18" s="1">
        <v>0</v>
      </c>
      <c r="K18" s="1">
        <v>0</v>
      </c>
      <c r="M18" s="1">
        <v>10816000</v>
      </c>
      <c r="N18" s="1">
        <v>0</v>
      </c>
      <c r="O18" s="1">
        <v>0</v>
      </c>
    </row>
    <row r="19" spans="1:15" x14ac:dyDescent="0.25">
      <c r="A19" t="s">
        <v>3</v>
      </c>
      <c r="B19" t="s">
        <v>33</v>
      </c>
      <c r="C19" s="2" t="s">
        <v>32</v>
      </c>
      <c r="D19" s="2" t="s">
        <v>31</v>
      </c>
      <c r="E19" s="1">
        <v>10816000</v>
      </c>
      <c r="F19" s="1">
        <v>0</v>
      </c>
      <c r="G19" s="1">
        <v>0</v>
      </c>
      <c r="H19" s="1">
        <v>10816000</v>
      </c>
      <c r="I19" s="1">
        <v>0</v>
      </c>
      <c r="J19" s="1">
        <v>0</v>
      </c>
      <c r="K19" s="1">
        <v>0</v>
      </c>
      <c r="M19" s="1">
        <v>10816000</v>
      </c>
      <c r="N19" s="1">
        <v>0</v>
      </c>
      <c r="O19" s="1">
        <v>0</v>
      </c>
    </row>
    <row r="20" spans="1:15" x14ac:dyDescent="0.25">
      <c r="A20" t="s">
        <v>3</v>
      </c>
      <c r="B20" t="s">
        <v>30</v>
      </c>
      <c r="C20" s="2" t="s">
        <v>29</v>
      </c>
      <c r="D20" s="2" t="s">
        <v>28</v>
      </c>
      <c r="E20" s="1">
        <v>13104000</v>
      </c>
      <c r="F20" s="1">
        <v>0</v>
      </c>
      <c r="G20" s="1">
        <v>0</v>
      </c>
      <c r="H20" s="1">
        <v>13104000</v>
      </c>
      <c r="I20" s="1">
        <v>251398</v>
      </c>
      <c r="J20" s="1">
        <v>3157984.59</v>
      </c>
      <c r="K20" s="1">
        <v>24.1</v>
      </c>
      <c r="M20" s="1">
        <v>9946015.4100000001</v>
      </c>
      <c r="N20" s="1">
        <v>0</v>
      </c>
      <c r="O20" s="1">
        <v>3157984.59</v>
      </c>
    </row>
    <row r="21" spans="1:15" x14ac:dyDescent="0.25">
      <c r="A21" t="s">
        <v>3</v>
      </c>
      <c r="B21" t="s">
        <v>27</v>
      </c>
      <c r="C21" s="2" t="s">
        <v>26</v>
      </c>
      <c r="D21" s="2" t="s">
        <v>25</v>
      </c>
      <c r="E21" s="1">
        <v>23388935000</v>
      </c>
      <c r="F21" s="1">
        <v>0</v>
      </c>
      <c r="G21" s="1">
        <v>0</v>
      </c>
      <c r="H21" s="1">
        <v>23388935000</v>
      </c>
      <c r="I21" s="1">
        <v>6870738500</v>
      </c>
      <c r="J21" s="1">
        <v>6870738500</v>
      </c>
      <c r="K21" s="1">
        <v>29.38</v>
      </c>
      <c r="M21" s="1">
        <v>16518196500</v>
      </c>
      <c r="N21" s="1">
        <v>0</v>
      </c>
      <c r="O21" s="1">
        <v>6870738500</v>
      </c>
    </row>
    <row r="22" spans="1:15" x14ac:dyDescent="0.25">
      <c r="A22" t="s">
        <v>3</v>
      </c>
      <c r="B22" t="s">
        <v>24</v>
      </c>
      <c r="C22" s="2" t="s">
        <v>23</v>
      </c>
      <c r="D22" s="2" t="s">
        <v>22</v>
      </c>
      <c r="E22" s="1">
        <v>23388935000</v>
      </c>
      <c r="F22" s="1">
        <v>0</v>
      </c>
      <c r="G22" s="1">
        <v>0</v>
      </c>
      <c r="H22" s="1">
        <v>23388935000</v>
      </c>
      <c r="I22" s="1">
        <v>6870738500</v>
      </c>
      <c r="J22" s="1">
        <v>6870738500</v>
      </c>
      <c r="K22" s="1">
        <v>29.38</v>
      </c>
      <c r="M22" s="1">
        <v>16518196500</v>
      </c>
      <c r="N22" s="1">
        <v>0</v>
      </c>
      <c r="O22" s="1">
        <v>6870738500</v>
      </c>
    </row>
    <row r="23" spans="1:15" x14ac:dyDescent="0.25">
      <c r="A23" t="s">
        <v>3</v>
      </c>
      <c r="B23" t="s">
        <v>21</v>
      </c>
      <c r="C23" s="2" t="s">
        <v>20</v>
      </c>
      <c r="D23" s="2" t="s">
        <v>19</v>
      </c>
      <c r="E23" s="1">
        <v>23388935000</v>
      </c>
      <c r="F23" s="1">
        <v>0</v>
      </c>
      <c r="G23" s="1">
        <v>0</v>
      </c>
      <c r="H23" s="1">
        <v>23388935000</v>
      </c>
      <c r="I23" s="1">
        <v>6870738500</v>
      </c>
      <c r="J23" s="1">
        <v>6870738500</v>
      </c>
      <c r="K23" s="1">
        <v>29.38</v>
      </c>
      <c r="M23" s="1">
        <v>16518196500</v>
      </c>
      <c r="N23" s="1">
        <v>0</v>
      </c>
      <c r="O23" s="1">
        <v>6870738500</v>
      </c>
    </row>
    <row r="24" spans="1:15" x14ac:dyDescent="0.25">
      <c r="A24" t="s">
        <v>3</v>
      </c>
      <c r="B24" t="s">
        <v>18</v>
      </c>
      <c r="C24" s="2" t="s">
        <v>17</v>
      </c>
      <c r="D24" s="2" t="s">
        <v>16</v>
      </c>
      <c r="E24" s="1">
        <v>23388935000</v>
      </c>
      <c r="F24" s="1">
        <v>0</v>
      </c>
      <c r="G24" s="1">
        <v>0</v>
      </c>
      <c r="H24" s="1">
        <v>23388935000</v>
      </c>
      <c r="I24" s="1">
        <v>6870738500</v>
      </c>
      <c r="J24" s="1">
        <v>6870738500</v>
      </c>
      <c r="K24" s="1">
        <v>29.38</v>
      </c>
      <c r="M24" s="1">
        <v>16518196500</v>
      </c>
      <c r="N24" s="1">
        <v>0</v>
      </c>
      <c r="O24" s="1">
        <v>6870738500</v>
      </c>
    </row>
    <row r="25" spans="1:15" x14ac:dyDescent="0.25">
      <c r="A25" t="s">
        <v>3</v>
      </c>
      <c r="B25" t="s">
        <v>15</v>
      </c>
      <c r="C25" s="2" t="s">
        <v>14</v>
      </c>
      <c r="D25" s="2" t="s">
        <v>13</v>
      </c>
      <c r="E25" s="1">
        <v>35360000</v>
      </c>
      <c r="F25" s="1">
        <v>0</v>
      </c>
      <c r="G25" s="1">
        <v>256473939</v>
      </c>
      <c r="H25" s="1">
        <v>291833939</v>
      </c>
      <c r="I25" s="1">
        <v>2673352.46</v>
      </c>
      <c r="J25" s="1">
        <v>-2105608219.8499999</v>
      </c>
      <c r="K25" s="1">
        <v>-721.51</v>
      </c>
      <c r="M25" s="1">
        <v>2397442158.8499999</v>
      </c>
      <c r="N25" s="1">
        <v>0</v>
      </c>
      <c r="O25" s="1">
        <v>-2105608219.8499999</v>
      </c>
    </row>
    <row r="26" spans="1:15" x14ac:dyDescent="0.25">
      <c r="A26" t="s">
        <v>3</v>
      </c>
      <c r="B26" t="s">
        <v>12</v>
      </c>
      <c r="C26" s="2" t="s">
        <v>11</v>
      </c>
      <c r="D26" s="2" t="s">
        <v>10</v>
      </c>
      <c r="E26" s="1">
        <v>14040000</v>
      </c>
      <c r="F26" s="1">
        <v>0</v>
      </c>
      <c r="G26" s="1">
        <v>0</v>
      </c>
      <c r="H26" s="1">
        <v>14040000</v>
      </c>
      <c r="I26" s="1">
        <v>203267.46</v>
      </c>
      <c r="J26" s="1">
        <v>10789320.01</v>
      </c>
      <c r="K26" s="1">
        <v>76.849999999999994</v>
      </c>
      <c r="M26" s="1">
        <v>3250679.99</v>
      </c>
      <c r="N26" s="1">
        <v>0</v>
      </c>
      <c r="O26" s="1">
        <v>10789320.01</v>
      </c>
    </row>
    <row r="27" spans="1:15" x14ac:dyDescent="0.25">
      <c r="A27" t="s">
        <v>3</v>
      </c>
      <c r="B27" t="s">
        <v>9</v>
      </c>
      <c r="C27" s="2" t="s">
        <v>8</v>
      </c>
      <c r="D27" s="2" t="s">
        <v>7</v>
      </c>
      <c r="E27" s="1">
        <v>14040000</v>
      </c>
      <c r="F27" s="1">
        <v>0</v>
      </c>
      <c r="G27" s="1">
        <v>0</v>
      </c>
      <c r="H27" s="1">
        <v>14040000</v>
      </c>
      <c r="I27" s="1">
        <v>203267.46</v>
      </c>
      <c r="J27" s="1">
        <v>10789320.01</v>
      </c>
      <c r="K27" s="1">
        <v>76.849999999999994</v>
      </c>
      <c r="M27" s="1">
        <v>3250679.99</v>
      </c>
      <c r="N27" s="1">
        <v>0</v>
      </c>
      <c r="O27" s="1">
        <v>10789320.01</v>
      </c>
    </row>
    <row r="28" spans="1:15" x14ac:dyDescent="0.25">
      <c r="A28" t="s">
        <v>3</v>
      </c>
      <c r="B28" t="s">
        <v>6</v>
      </c>
      <c r="C28" s="2" t="s">
        <v>5</v>
      </c>
      <c r="D28" s="2" t="s">
        <v>4</v>
      </c>
      <c r="E28" s="1">
        <v>0</v>
      </c>
      <c r="F28" s="1">
        <v>0</v>
      </c>
      <c r="G28" s="1">
        <v>256473939</v>
      </c>
      <c r="H28" s="1">
        <v>256473939</v>
      </c>
      <c r="I28" s="1">
        <v>0</v>
      </c>
      <c r="J28" s="1">
        <v>-2131112128.8199999</v>
      </c>
      <c r="K28" s="1">
        <v>-830.93</v>
      </c>
      <c r="M28" s="1">
        <v>2387586067.8200002</v>
      </c>
      <c r="N28" s="1">
        <v>0</v>
      </c>
      <c r="O28" s="1">
        <v>-2131112128.8199999</v>
      </c>
    </row>
    <row r="29" spans="1:15" x14ac:dyDescent="0.25">
      <c r="A29" t="s">
        <v>3</v>
      </c>
      <c r="B29" t="s">
        <v>2</v>
      </c>
      <c r="C29" s="2" t="s">
        <v>1</v>
      </c>
      <c r="D29" s="2" t="s">
        <v>0</v>
      </c>
      <c r="E29" s="1">
        <v>21320000</v>
      </c>
      <c r="F29" s="1">
        <v>0</v>
      </c>
      <c r="G29" s="1">
        <v>0</v>
      </c>
      <c r="H29" s="1">
        <v>21320000</v>
      </c>
      <c r="I29" s="1">
        <v>2470085</v>
      </c>
      <c r="J29" s="1">
        <v>14714588.960000001</v>
      </c>
      <c r="K29" s="1">
        <v>69.02</v>
      </c>
      <c r="M29" s="1">
        <v>6605411.04</v>
      </c>
      <c r="N29" s="1">
        <v>0</v>
      </c>
      <c r="O29" s="1">
        <v>14714588.960000001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A13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5" style="1" bestFit="1" customWidth="1"/>
    <col min="7" max="7" width="16.85546875" style="1" bestFit="1" customWidth="1"/>
    <col min="8" max="10" width="17.85546875" style="1" bestFit="1" customWidth="1"/>
    <col min="11" max="11" width="8" style="1" bestFit="1" customWidth="1"/>
    <col min="12" max="12" width="11.42578125" style="1"/>
    <col min="13" max="13" width="17.85546875" style="1" bestFit="1" customWidth="1"/>
    <col min="14" max="14" width="5" style="1" bestFit="1" customWidth="1"/>
    <col min="15" max="15" width="17.85546875" style="1" bestFit="1" customWidth="1"/>
  </cols>
  <sheetData>
    <row r="1" spans="1:15" x14ac:dyDescent="0.25">
      <c r="A1" t="s">
        <v>129</v>
      </c>
      <c r="B1" s="8"/>
      <c r="C1" s="2" t="s">
        <v>131</v>
      </c>
    </row>
    <row r="2" spans="1:15" x14ac:dyDescent="0.25">
      <c r="A2" t="s">
        <v>130</v>
      </c>
      <c r="B2" s="8"/>
      <c r="C2" s="2" t="s">
        <v>129</v>
      </c>
    </row>
    <row r="3" spans="1:15" x14ac:dyDescent="0.25">
      <c r="A3">
        <v>31</v>
      </c>
      <c r="B3" s="8"/>
      <c r="C3" s="2" t="s">
        <v>128</v>
      </c>
    </row>
    <row r="4" spans="1:15" x14ac:dyDescent="0.25">
      <c r="B4" s="8"/>
      <c r="C4" s="12" t="s">
        <v>64</v>
      </c>
    </row>
    <row r="5" spans="1:15" x14ac:dyDescent="0.25">
      <c r="B5" s="8"/>
      <c r="C5" s="11">
        <v>31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2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010</v>
      </c>
      <c r="F7" s="1" t="str">
        <f>MID(C1,FIND("Ejecutora =",C1,1)+12,2)</f>
        <v>01</v>
      </c>
      <c r="H7" s="1" t="str">
        <f>VLOOKUP(E7,[1]Hoja1!$B$6:$H$120,7,FALSE)</f>
        <v>FD</v>
      </c>
      <c r="I7" s="1" t="str">
        <f>VLOOKUP(E7,[1]Hoja1!$B$6:$R$120,17,FALSE)</f>
        <v>NT</v>
      </c>
    </row>
    <row r="8" spans="1:15" x14ac:dyDescent="0.25">
      <c r="B8" s="8"/>
      <c r="C8" s="2"/>
      <c r="D8" t="str">
        <f>VLOOKUP(E7,[1]Hoja1!$B$6:$H$120,3,FALSE)</f>
        <v>FDL ENGATIVA..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101.25" x14ac:dyDescent="0.25">
      <c r="A12" t="s">
        <v>63</v>
      </c>
      <c r="B12" s="7" t="s">
        <v>62</v>
      </c>
      <c r="C12" s="6" t="s">
        <v>61</v>
      </c>
      <c r="D12" s="5" t="s">
        <v>60</v>
      </c>
      <c r="E12" s="4" t="s">
        <v>59</v>
      </c>
      <c r="F12" s="3" t="s">
        <v>58</v>
      </c>
      <c r="G12" s="4" t="s">
        <v>57</v>
      </c>
      <c r="H12" s="3" t="s">
        <v>56</v>
      </c>
      <c r="I12" s="3" t="s">
        <v>55</v>
      </c>
      <c r="J12" s="3" t="s">
        <v>54</v>
      </c>
      <c r="K12" s="3" t="s">
        <v>53</v>
      </c>
      <c r="L12" s="4" t="s">
        <v>52</v>
      </c>
      <c r="M12" s="3" t="s">
        <v>51</v>
      </c>
      <c r="N12" s="4" t="s">
        <v>50</v>
      </c>
      <c r="O12" s="3" t="s">
        <v>49</v>
      </c>
    </row>
    <row r="13" spans="1:15" x14ac:dyDescent="0.25">
      <c r="C13" s="2"/>
    </row>
    <row r="14" spans="1:15" x14ac:dyDescent="0.25">
      <c r="A14" t="s">
        <v>127</v>
      </c>
      <c r="B14" t="s">
        <v>48</v>
      </c>
      <c r="C14" s="2" t="s">
        <v>47</v>
      </c>
      <c r="D14" s="2" t="s">
        <v>46</v>
      </c>
      <c r="E14" s="1">
        <v>36598724000</v>
      </c>
      <c r="F14" s="1">
        <v>0</v>
      </c>
      <c r="G14" s="1">
        <v>1531231393</v>
      </c>
      <c r="H14" s="1">
        <v>38129955393</v>
      </c>
      <c r="I14" s="1">
        <v>10691708135.459999</v>
      </c>
      <c r="J14" s="1">
        <v>11968813505.74</v>
      </c>
      <c r="K14" s="1">
        <v>31.39</v>
      </c>
      <c r="M14" s="1">
        <v>26161141887.259998</v>
      </c>
      <c r="N14" s="1">
        <v>0</v>
      </c>
      <c r="O14" s="1">
        <v>11968813505.74</v>
      </c>
    </row>
    <row r="15" spans="1:15" x14ac:dyDescent="0.25">
      <c r="A15" t="s">
        <v>127</v>
      </c>
      <c r="B15" t="s">
        <v>45</v>
      </c>
      <c r="C15" s="2" t="s">
        <v>44</v>
      </c>
      <c r="D15" s="2" t="s">
        <v>43</v>
      </c>
      <c r="E15" s="1">
        <v>262550000</v>
      </c>
      <c r="F15" s="1">
        <v>0</v>
      </c>
      <c r="G15" s="1">
        <v>0</v>
      </c>
      <c r="H15" s="1">
        <v>262550000</v>
      </c>
      <c r="I15" s="1">
        <v>8384244.0800000001</v>
      </c>
      <c r="J15" s="1">
        <v>211065585.62</v>
      </c>
      <c r="K15" s="1">
        <v>80.39</v>
      </c>
      <c r="M15" s="1">
        <v>51484414.380000003</v>
      </c>
      <c r="N15" s="1">
        <v>0</v>
      </c>
      <c r="O15" s="1">
        <v>211065585.62</v>
      </c>
    </row>
    <row r="16" spans="1:15" x14ac:dyDescent="0.25">
      <c r="A16" t="s">
        <v>127</v>
      </c>
      <c r="B16" t="s">
        <v>42</v>
      </c>
      <c r="C16" s="2" t="s">
        <v>41</v>
      </c>
      <c r="D16" s="2" t="s">
        <v>40</v>
      </c>
      <c r="E16" s="1">
        <v>262550000</v>
      </c>
      <c r="F16" s="1">
        <v>0</v>
      </c>
      <c r="G16" s="1">
        <v>0</v>
      </c>
      <c r="H16" s="1">
        <v>262550000</v>
      </c>
      <c r="I16" s="1">
        <v>8384244.0800000001</v>
      </c>
      <c r="J16" s="1">
        <v>211065585.62</v>
      </c>
      <c r="K16" s="1">
        <v>80.39</v>
      </c>
      <c r="M16" s="1">
        <v>51484414.380000003</v>
      </c>
      <c r="N16" s="1">
        <v>0</v>
      </c>
      <c r="O16" s="1">
        <v>211065585.62</v>
      </c>
    </row>
    <row r="17" spans="1:15" x14ac:dyDescent="0.25">
      <c r="A17" t="s">
        <v>127</v>
      </c>
      <c r="B17" t="s">
        <v>39</v>
      </c>
      <c r="C17" s="2" t="s">
        <v>38</v>
      </c>
      <c r="D17" s="2" t="s">
        <v>37</v>
      </c>
      <c r="E17" s="1">
        <v>185000000</v>
      </c>
      <c r="F17" s="1">
        <v>0</v>
      </c>
      <c r="G17" s="1">
        <v>0</v>
      </c>
      <c r="H17" s="1">
        <v>185000000</v>
      </c>
      <c r="I17" s="1">
        <v>8338836.0800000001</v>
      </c>
      <c r="J17" s="1">
        <v>78856034.620000005</v>
      </c>
      <c r="K17" s="1">
        <v>42.62</v>
      </c>
      <c r="M17" s="1">
        <v>106143965.38</v>
      </c>
      <c r="N17" s="1">
        <v>0</v>
      </c>
      <c r="O17" s="1">
        <v>78856034.620000005</v>
      </c>
    </row>
    <row r="18" spans="1:15" x14ac:dyDescent="0.25">
      <c r="A18" t="s">
        <v>127</v>
      </c>
      <c r="B18" t="s">
        <v>36</v>
      </c>
      <c r="C18" s="2" t="s">
        <v>35</v>
      </c>
      <c r="D18" s="2" t="s">
        <v>34</v>
      </c>
      <c r="E18" s="1">
        <v>42000000</v>
      </c>
      <c r="F18" s="1">
        <v>0</v>
      </c>
      <c r="G18" s="1">
        <v>0</v>
      </c>
      <c r="H18" s="1">
        <v>42000000</v>
      </c>
      <c r="I18" s="1">
        <v>0</v>
      </c>
      <c r="J18" s="1">
        <v>39934290</v>
      </c>
      <c r="K18" s="1">
        <v>95.08</v>
      </c>
      <c r="M18" s="1">
        <v>2065710</v>
      </c>
      <c r="N18" s="1">
        <v>0</v>
      </c>
      <c r="O18" s="1">
        <v>39934290</v>
      </c>
    </row>
    <row r="19" spans="1:15" x14ac:dyDescent="0.25">
      <c r="A19" t="s">
        <v>127</v>
      </c>
      <c r="B19" t="s">
        <v>33</v>
      </c>
      <c r="C19" s="2" t="s">
        <v>32</v>
      </c>
      <c r="D19" s="2" t="s">
        <v>31</v>
      </c>
      <c r="E19" s="1">
        <v>42000000</v>
      </c>
      <c r="F19" s="1">
        <v>0</v>
      </c>
      <c r="G19" s="1">
        <v>0</v>
      </c>
      <c r="H19" s="1">
        <v>42000000</v>
      </c>
      <c r="I19" s="1">
        <v>0</v>
      </c>
      <c r="J19" s="1">
        <v>39934290</v>
      </c>
      <c r="K19" s="1">
        <v>95.08</v>
      </c>
      <c r="M19" s="1">
        <v>2065710</v>
      </c>
      <c r="N19" s="1">
        <v>0</v>
      </c>
      <c r="O19" s="1">
        <v>39934290</v>
      </c>
    </row>
    <row r="20" spans="1:15" x14ac:dyDescent="0.25">
      <c r="A20" t="s">
        <v>127</v>
      </c>
      <c r="B20" t="s">
        <v>30</v>
      </c>
      <c r="C20" s="2" t="s">
        <v>29</v>
      </c>
      <c r="D20" s="2" t="s">
        <v>28</v>
      </c>
      <c r="E20" s="1">
        <v>35550000</v>
      </c>
      <c r="F20" s="1">
        <v>0</v>
      </c>
      <c r="G20" s="1">
        <v>0</v>
      </c>
      <c r="H20" s="1">
        <v>35550000</v>
      </c>
      <c r="I20" s="1">
        <v>45408</v>
      </c>
      <c r="J20" s="1">
        <v>92275261</v>
      </c>
      <c r="K20" s="1">
        <v>259.56</v>
      </c>
      <c r="M20" s="1">
        <v>-56725261</v>
      </c>
      <c r="N20" s="1">
        <v>0</v>
      </c>
      <c r="O20" s="1">
        <v>92275261</v>
      </c>
    </row>
    <row r="21" spans="1:15" x14ac:dyDescent="0.25">
      <c r="A21" t="s">
        <v>127</v>
      </c>
      <c r="B21" t="s">
        <v>27</v>
      </c>
      <c r="C21" s="2" t="s">
        <v>26</v>
      </c>
      <c r="D21" s="2" t="s">
        <v>25</v>
      </c>
      <c r="E21" s="1">
        <v>36334369000</v>
      </c>
      <c r="F21" s="1">
        <v>0</v>
      </c>
      <c r="G21" s="1">
        <v>0</v>
      </c>
      <c r="H21" s="1">
        <v>36334369000</v>
      </c>
      <c r="I21" s="1">
        <v>10673592000</v>
      </c>
      <c r="J21" s="1">
        <v>10673592000</v>
      </c>
      <c r="K21" s="1">
        <v>29.38</v>
      </c>
      <c r="M21" s="1">
        <v>25660777000</v>
      </c>
      <c r="N21" s="1">
        <v>0</v>
      </c>
      <c r="O21" s="1">
        <v>10673592000</v>
      </c>
    </row>
    <row r="22" spans="1:15" x14ac:dyDescent="0.25">
      <c r="A22" t="s">
        <v>127</v>
      </c>
      <c r="B22" t="s">
        <v>24</v>
      </c>
      <c r="C22" s="2" t="s">
        <v>23</v>
      </c>
      <c r="D22" s="2" t="s">
        <v>22</v>
      </c>
      <c r="E22" s="1">
        <v>36334369000</v>
      </c>
      <c r="F22" s="1">
        <v>0</v>
      </c>
      <c r="G22" s="1">
        <v>0</v>
      </c>
      <c r="H22" s="1">
        <v>36334369000</v>
      </c>
      <c r="I22" s="1">
        <v>10673592000</v>
      </c>
      <c r="J22" s="1">
        <v>10673592000</v>
      </c>
      <c r="K22" s="1">
        <v>29.38</v>
      </c>
      <c r="M22" s="1">
        <v>25660777000</v>
      </c>
      <c r="N22" s="1">
        <v>0</v>
      </c>
      <c r="O22" s="1">
        <v>10673592000</v>
      </c>
    </row>
    <row r="23" spans="1:15" x14ac:dyDescent="0.25">
      <c r="A23" t="s">
        <v>127</v>
      </c>
      <c r="B23" t="s">
        <v>21</v>
      </c>
      <c r="C23" s="2" t="s">
        <v>20</v>
      </c>
      <c r="D23" s="2" t="s">
        <v>19</v>
      </c>
      <c r="E23" s="1">
        <v>36334369000</v>
      </c>
      <c r="F23" s="1">
        <v>0</v>
      </c>
      <c r="G23" s="1">
        <v>0</v>
      </c>
      <c r="H23" s="1">
        <v>36334369000</v>
      </c>
      <c r="I23" s="1">
        <v>10673592000</v>
      </c>
      <c r="J23" s="1">
        <v>10673592000</v>
      </c>
      <c r="K23" s="1">
        <v>29.38</v>
      </c>
      <c r="M23" s="1">
        <v>25660777000</v>
      </c>
      <c r="N23" s="1">
        <v>0</v>
      </c>
      <c r="O23" s="1">
        <v>10673592000</v>
      </c>
    </row>
    <row r="24" spans="1:15" x14ac:dyDescent="0.25">
      <c r="A24" t="s">
        <v>127</v>
      </c>
      <c r="B24" t="s">
        <v>18</v>
      </c>
      <c r="C24" s="2" t="s">
        <v>17</v>
      </c>
      <c r="D24" s="2" t="s">
        <v>16</v>
      </c>
      <c r="E24" s="1">
        <v>36334369000</v>
      </c>
      <c r="F24" s="1">
        <v>0</v>
      </c>
      <c r="G24" s="1">
        <v>0</v>
      </c>
      <c r="H24" s="1">
        <v>36334369000</v>
      </c>
      <c r="I24" s="1">
        <v>10673592000</v>
      </c>
      <c r="J24" s="1">
        <v>10673592000</v>
      </c>
      <c r="K24" s="1">
        <v>29.38</v>
      </c>
      <c r="M24" s="1">
        <v>25660777000</v>
      </c>
      <c r="N24" s="1">
        <v>0</v>
      </c>
      <c r="O24" s="1">
        <v>10673592000</v>
      </c>
    </row>
    <row r="25" spans="1:15" x14ac:dyDescent="0.25">
      <c r="A25" t="s">
        <v>127</v>
      </c>
      <c r="B25" t="s">
        <v>15</v>
      </c>
      <c r="C25" s="2" t="s">
        <v>14</v>
      </c>
      <c r="D25" s="2" t="s">
        <v>13</v>
      </c>
      <c r="E25" s="1">
        <v>1805000</v>
      </c>
      <c r="F25" s="1">
        <v>0</v>
      </c>
      <c r="G25" s="1">
        <v>1531231393</v>
      </c>
      <c r="H25" s="1">
        <v>1533036393</v>
      </c>
      <c r="I25" s="1">
        <v>9731891.3800000008</v>
      </c>
      <c r="J25" s="1">
        <v>1084155920.1199999</v>
      </c>
      <c r="K25" s="1">
        <v>70.72</v>
      </c>
      <c r="M25" s="1">
        <v>448880472.88</v>
      </c>
      <c r="N25" s="1">
        <v>0</v>
      </c>
      <c r="O25" s="1">
        <v>1084155920.1199999</v>
      </c>
    </row>
    <row r="26" spans="1:15" x14ac:dyDescent="0.25">
      <c r="A26" t="s">
        <v>127</v>
      </c>
      <c r="B26" t="s">
        <v>76</v>
      </c>
      <c r="C26" s="2" t="s">
        <v>75</v>
      </c>
      <c r="D26" s="2" t="s">
        <v>74</v>
      </c>
      <c r="E26" s="1">
        <v>0</v>
      </c>
      <c r="F26" s="1">
        <v>0</v>
      </c>
      <c r="G26" s="1">
        <v>0</v>
      </c>
      <c r="H26" s="1">
        <v>0</v>
      </c>
      <c r="I26" s="1">
        <v>1590620</v>
      </c>
      <c r="J26" s="1">
        <v>1590620</v>
      </c>
      <c r="K26" s="1">
        <v>0</v>
      </c>
      <c r="M26" s="1">
        <v>-1590620</v>
      </c>
      <c r="N26" s="1">
        <v>0</v>
      </c>
      <c r="O26" s="1">
        <v>1590620</v>
      </c>
    </row>
    <row r="27" spans="1:15" x14ac:dyDescent="0.25">
      <c r="A27" t="s">
        <v>127</v>
      </c>
      <c r="B27" t="s">
        <v>73</v>
      </c>
      <c r="C27" s="2" t="s">
        <v>72</v>
      </c>
      <c r="D27" s="2" t="s">
        <v>71</v>
      </c>
      <c r="E27" s="1">
        <v>0</v>
      </c>
      <c r="F27" s="1">
        <v>0</v>
      </c>
      <c r="G27" s="1">
        <v>0</v>
      </c>
      <c r="H27" s="1">
        <v>0</v>
      </c>
      <c r="I27" s="1">
        <v>1590620</v>
      </c>
      <c r="J27" s="1">
        <v>1590620</v>
      </c>
      <c r="K27" s="1">
        <v>0</v>
      </c>
      <c r="M27" s="1">
        <v>-1590620</v>
      </c>
      <c r="N27" s="1">
        <v>0</v>
      </c>
      <c r="O27" s="1">
        <v>1590620</v>
      </c>
    </row>
    <row r="28" spans="1:15" x14ac:dyDescent="0.25">
      <c r="A28" t="s">
        <v>127</v>
      </c>
      <c r="B28" t="s">
        <v>12</v>
      </c>
      <c r="C28" s="2" t="s">
        <v>11</v>
      </c>
      <c r="D28" s="2" t="s">
        <v>10</v>
      </c>
      <c r="E28" s="1">
        <v>1805000</v>
      </c>
      <c r="F28" s="1">
        <v>0</v>
      </c>
      <c r="G28" s="1">
        <v>0</v>
      </c>
      <c r="H28" s="1">
        <v>1805000</v>
      </c>
      <c r="I28" s="1">
        <v>6504.38</v>
      </c>
      <c r="J28" s="1">
        <v>2000844.2</v>
      </c>
      <c r="K28" s="1">
        <v>110.85</v>
      </c>
      <c r="M28" s="1">
        <v>-195844.2</v>
      </c>
      <c r="N28" s="1">
        <v>0</v>
      </c>
      <c r="O28" s="1">
        <v>2000844.2</v>
      </c>
    </row>
    <row r="29" spans="1:15" x14ac:dyDescent="0.25">
      <c r="A29" t="s">
        <v>127</v>
      </c>
      <c r="B29" t="s">
        <v>9</v>
      </c>
      <c r="C29" s="2" t="s">
        <v>8</v>
      </c>
      <c r="D29" s="2" t="s">
        <v>117</v>
      </c>
      <c r="E29" s="1">
        <v>1805000</v>
      </c>
      <c r="F29" s="1">
        <v>0</v>
      </c>
      <c r="G29" s="1">
        <v>0</v>
      </c>
      <c r="H29" s="1">
        <v>1805000</v>
      </c>
      <c r="I29" s="1">
        <v>6504.38</v>
      </c>
      <c r="J29" s="1">
        <v>2000844.2</v>
      </c>
      <c r="K29" s="1">
        <v>110.85</v>
      </c>
      <c r="M29" s="1">
        <v>-195844.2</v>
      </c>
      <c r="N29" s="1">
        <v>0</v>
      </c>
      <c r="O29" s="1">
        <v>2000844.2</v>
      </c>
    </row>
    <row r="30" spans="1:15" x14ac:dyDescent="0.25">
      <c r="A30" t="s">
        <v>127</v>
      </c>
      <c r="B30" t="s">
        <v>6</v>
      </c>
      <c r="C30" s="2" t="s">
        <v>5</v>
      </c>
      <c r="D30" s="2" t="s">
        <v>4</v>
      </c>
      <c r="E30" s="1">
        <v>0</v>
      </c>
      <c r="F30" s="1">
        <v>0</v>
      </c>
      <c r="G30" s="1">
        <v>1531231393</v>
      </c>
      <c r="H30" s="1">
        <v>1531231393</v>
      </c>
      <c r="I30" s="1">
        <v>0</v>
      </c>
      <c r="J30" s="1">
        <v>1072429688.92</v>
      </c>
      <c r="K30" s="1">
        <v>70.040000000000006</v>
      </c>
      <c r="M30" s="1">
        <v>458801704.07999998</v>
      </c>
      <c r="N30" s="1">
        <v>0</v>
      </c>
      <c r="O30" s="1">
        <v>1072429688.92</v>
      </c>
    </row>
    <row r="31" spans="1:15" x14ac:dyDescent="0.25">
      <c r="A31" t="s">
        <v>127</v>
      </c>
      <c r="B31" t="s">
        <v>2</v>
      </c>
      <c r="C31" s="2" t="s">
        <v>1</v>
      </c>
      <c r="D31" s="2" t="s">
        <v>0</v>
      </c>
      <c r="E31" s="1">
        <v>0</v>
      </c>
      <c r="F31" s="1">
        <v>0</v>
      </c>
      <c r="G31" s="1">
        <v>0</v>
      </c>
      <c r="H31" s="1">
        <v>0</v>
      </c>
      <c r="I31" s="1">
        <v>8134767</v>
      </c>
      <c r="J31" s="1">
        <v>8134767</v>
      </c>
      <c r="K31" s="1">
        <v>0</v>
      </c>
      <c r="M31" s="1">
        <v>-8134767</v>
      </c>
      <c r="N31" s="1">
        <v>0</v>
      </c>
      <c r="O31" s="1">
        <v>8134767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A13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5" style="1" bestFit="1" customWidth="1"/>
    <col min="7" max="7" width="16.85546875" style="1" bestFit="1" customWidth="1"/>
    <col min="8" max="8" width="17.85546875" style="1" bestFit="1" customWidth="1"/>
    <col min="9" max="9" width="5" style="1" bestFit="1" customWidth="1"/>
    <col min="10" max="10" width="15.140625" style="1" bestFit="1" customWidth="1"/>
    <col min="11" max="11" width="9" style="1" bestFit="1" customWidth="1"/>
    <col min="12" max="12" width="11.42578125" style="1"/>
    <col min="13" max="13" width="17.85546875" style="1" bestFit="1" customWidth="1"/>
    <col min="14" max="14" width="5" style="1" bestFit="1" customWidth="1"/>
    <col min="15" max="15" width="15.140625" style="1" bestFit="1" customWidth="1"/>
  </cols>
  <sheetData>
    <row r="1" spans="1:15" x14ac:dyDescent="0.25">
      <c r="A1" t="s">
        <v>134</v>
      </c>
      <c r="B1" s="8"/>
      <c r="C1" s="2" t="s">
        <v>136</v>
      </c>
    </row>
    <row r="2" spans="1:15" x14ac:dyDescent="0.25">
      <c r="A2" t="s">
        <v>135</v>
      </c>
      <c r="B2" s="8"/>
      <c r="C2" s="2" t="s">
        <v>134</v>
      </c>
    </row>
    <row r="3" spans="1:15" x14ac:dyDescent="0.25">
      <c r="A3">
        <v>28</v>
      </c>
      <c r="B3" s="8"/>
      <c r="C3" s="2" t="s">
        <v>133</v>
      </c>
    </row>
    <row r="4" spans="1:15" x14ac:dyDescent="0.25">
      <c r="B4" s="8"/>
      <c r="C4" s="12" t="s">
        <v>64</v>
      </c>
    </row>
    <row r="5" spans="1:15" x14ac:dyDescent="0.25">
      <c r="B5" s="8"/>
      <c r="C5" s="11">
        <v>28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2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011</v>
      </c>
      <c r="F7" s="1" t="str">
        <f>MID(C1,FIND("Ejecutora =",C1,1)+12,2)</f>
        <v>01</v>
      </c>
      <c r="H7" s="1" t="str">
        <f>VLOOKUP(E7,[1]Hoja1!$B$6:$H$120,7,FALSE)</f>
        <v>FD</v>
      </c>
      <c r="I7" s="1" t="str">
        <f>VLOOKUP(E7,[1]Hoja1!$B$6:$R$120,17,FALSE)</f>
        <v>NT</v>
      </c>
    </row>
    <row r="8" spans="1:15" x14ac:dyDescent="0.25">
      <c r="B8" s="8"/>
      <c r="C8" s="2"/>
      <c r="D8" t="str">
        <f>VLOOKUP(E7,[1]Hoja1!$B$6:$H$120,3,FALSE)</f>
        <v>FDL SUBA..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101.25" x14ac:dyDescent="0.25">
      <c r="A12" t="s">
        <v>63</v>
      </c>
      <c r="B12" s="7" t="s">
        <v>62</v>
      </c>
      <c r="C12" s="6" t="s">
        <v>61</v>
      </c>
      <c r="D12" s="5" t="s">
        <v>60</v>
      </c>
      <c r="E12" s="4" t="s">
        <v>59</v>
      </c>
      <c r="F12" s="3" t="s">
        <v>58</v>
      </c>
      <c r="G12" s="4" t="s">
        <v>57</v>
      </c>
      <c r="H12" s="3" t="s">
        <v>56</v>
      </c>
      <c r="I12" s="3" t="s">
        <v>55</v>
      </c>
      <c r="J12" s="3" t="s">
        <v>54</v>
      </c>
      <c r="K12" s="3" t="s">
        <v>53</v>
      </c>
      <c r="L12" s="4" t="s">
        <v>52</v>
      </c>
      <c r="M12" s="3" t="s">
        <v>51</v>
      </c>
      <c r="N12" s="4" t="s">
        <v>50</v>
      </c>
      <c r="O12" s="3" t="s">
        <v>49</v>
      </c>
    </row>
    <row r="13" spans="1:15" x14ac:dyDescent="0.25">
      <c r="C13" s="2"/>
    </row>
    <row r="14" spans="1:15" x14ac:dyDescent="0.25">
      <c r="A14" t="s">
        <v>132</v>
      </c>
      <c r="B14" t="s">
        <v>48</v>
      </c>
      <c r="C14" s="2" t="s">
        <v>47</v>
      </c>
      <c r="D14" s="2" t="s">
        <v>46</v>
      </c>
      <c r="E14" s="1">
        <v>42590225000</v>
      </c>
      <c r="F14" s="1">
        <v>0</v>
      </c>
      <c r="G14" s="1">
        <v>4579640813</v>
      </c>
      <c r="H14" s="1">
        <v>47169865813</v>
      </c>
      <c r="I14" s="1">
        <v>0</v>
      </c>
      <c r="J14" s="1">
        <v>2483238787.3099999</v>
      </c>
      <c r="K14" s="1">
        <v>5.26</v>
      </c>
      <c r="M14" s="1">
        <v>44686627025.690002</v>
      </c>
      <c r="N14" s="1">
        <v>0</v>
      </c>
      <c r="O14" s="1">
        <v>2483238787.3099999</v>
      </c>
    </row>
    <row r="15" spans="1:15" x14ac:dyDescent="0.25">
      <c r="A15" t="s">
        <v>132</v>
      </c>
      <c r="B15" t="s">
        <v>45</v>
      </c>
      <c r="C15" s="2" t="s">
        <v>44</v>
      </c>
      <c r="D15" s="2" t="s">
        <v>43</v>
      </c>
      <c r="E15" s="1">
        <v>143000000</v>
      </c>
      <c r="F15" s="1">
        <v>0</v>
      </c>
      <c r="G15" s="1">
        <v>0</v>
      </c>
      <c r="H15" s="1">
        <v>143000000</v>
      </c>
      <c r="I15" s="1">
        <v>0</v>
      </c>
      <c r="J15" s="1">
        <v>172280690.77000001</v>
      </c>
      <c r="K15" s="1">
        <v>120.48</v>
      </c>
      <c r="M15" s="1">
        <v>-29280690.77</v>
      </c>
      <c r="N15" s="1">
        <v>0</v>
      </c>
      <c r="O15" s="1">
        <v>172280690.77000001</v>
      </c>
    </row>
    <row r="16" spans="1:15" x14ac:dyDescent="0.25">
      <c r="A16" t="s">
        <v>132</v>
      </c>
      <c r="B16" t="s">
        <v>42</v>
      </c>
      <c r="C16" s="2" t="s">
        <v>41</v>
      </c>
      <c r="D16" s="2" t="s">
        <v>40</v>
      </c>
      <c r="E16" s="1">
        <v>143000000</v>
      </c>
      <c r="F16" s="1">
        <v>0</v>
      </c>
      <c r="G16" s="1">
        <v>0</v>
      </c>
      <c r="H16" s="1">
        <v>143000000</v>
      </c>
      <c r="I16" s="1">
        <v>0</v>
      </c>
      <c r="J16" s="1">
        <v>172280690.77000001</v>
      </c>
      <c r="K16" s="1">
        <v>120.48</v>
      </c>
      <c r="M16" s="1">
        <v>-29280690.77</v>
      </c>
      <c r="N16" s="1">
        <v>0</v>
      </c>
      <c r="O16" s="1">
        <v>172280690.77000001</v>
      </c>
    </row>
    <row r="17" spans="1:15" x14ac:dyDescent="0.25">
      <c r="A17" t="s">
        <v>132</v>
      </c>
      <c r="B17" t="s">
        <v>39</v>
      </c>
      <c r="C17" s="2" t="s">
        <v>38</v>
      </c>
      <c r="D17" s="2" t="s">
        <v>37</v>
      </c>
      <c r="E17" s="1">
        <v>140000000</v>
      </c>
      <c r="F17" s="1">
        <v>0</v>
      </c>
      <c r="G17" s="1">
        <v>0</v>
      </c>
      <c r="H17" s="1">
        <v>140000000</v>
      </c>
      <c r="I17" s="1">
        <v>0</v>
      </c>
      <c r="J17" s="1">
        <v>102021304.77</v>
      </c>
      <c r="K17" s="1">
        <v>72.87</v>
      </c>
      <c r="M17" s="1">
        <v>37978695.229999997</v>
      </c>
      <c r="N17" s="1">
        <v>0</v>
      </c>
      <c r="O17" s="1">
        <v>102021304.77</v>
      </c>
    </row>
    <row r="18" spans="1:15" x14ac:dyDescent="0.25">
      <c r="A18" t="s">
        <v>132</v>
      </c>
      <c r="B18" t="s">
        <v>30</v>
      </c>
      <c r="C18" s="2" t="s">
        <v>29</v>
      </c>
      <c r="D18" s="2" t="s">
        <v>28</v>
      </c>
      <c r="E18" s="1">
        <v>3000000</v>
      </c>
      <c r="F18" s="1">
        <v>0</v>
      </c>
      <c r="G18" s="1">
        <v>0</v>
      </c>
      <c r="H18" s="1">
        <v>3000000</v>
      </c>
      <c r="I18" s="1">
        <v>0</v>
      </c>
      <c r="J18" s="1">
        <v>70259386</v>
      </c>
      <c r="K18" s="1">
        <v>2341.98</v>
      </c>
      <c r="M18" s="1">
        <v>-67259386</v>
      </c>
      <c r="N18" s="1">
        <v>0</v>
      </c>
      <c r="O18" s="1">
        <v>70259386</v>
      </c>
    </row>
    <row r="19" spans="1:15" x14ac:dyDescent="0.25">
      <c r="A19" t="s">
        <v>132</v>
      </c>
      <c r="B19" t="s">
        <v>27</v>
      </c>
      <c r="C19" s="2" t="s">
        <v>26</v>
      </c>
      <c r="D19" s="2" t="s">
        <v>25</v>
      </c>
      <c r="E19" s="1">
        <v>42447225000</v>
      </c>
      <c r="F19" s="1">
        <v>0</v>
      </c>
      <c r="G19" s="1">
        <v>0</v>
      </c>
      <c r="H19" s="1">
        <v>42447225000</v>
      </c>
      <c r="I19" s="1">
        <v>0</v>
      </c>
      <c r="J19" s="1">
        <v>0</v>
      </c>
      <c r="K19" s="1">
        <v>0</v>
      </c>
      <c r="M19" s="1">
        <v>42447225000</v>
      </c>
      <c r="N19" s="1">
        <v>0</v>
      </c>
      <c r="O19" s="1">
        <v>0</v>
      </c>
    </row>
    <row r="20" spans="1:15" x14ac:dyDescent="0.25">
      <c r="A20" t="s">
        <v>132</v>
      </c>
      <c r="B20" t="s">
        <v>24</v>
      </c>
      <c r="C20" s="2" t="s">
        <v>23</v>
      </c>
      <c r="D20" s="2" t="s">
        <v>22</v>
      </c>
      <c r="E20" s="1">
        <v>42447225000</v>
      </c>
      <c r="F20" s="1">
        <v>0</v>
      </c>
      <c r="G20" s="1">
        <v>0</v>
      </c>
      <c r="H20" s="1">
        <v>42447225000</v>
      </c>
      <c r="I20" s="1">
        <v>0</v>
      </c>
      <c r="J20" s="1">
        <v>0</v>
      </c>
      <c r="K20" s="1">
        <v>0</v>
      </c>
      <c r="M20" s="1">
        <v>42447225000</v>
      </c>
      <c r="N20" s="1">
        <v>0</v>
      </c>
      <c r="O20" s="1">
        <v>0</v>
      </c>
    </row>
    <row r="21" spans="1:15" x14ac:dyDescent="0.25">
      <c r="A21" t="s">
        <v>132</v>
      </c>
      <c r="B21" t="s">
        <v>21</v>
      </c>
      <c r="C21" s="2" t="s">
        <v>20</v>
      </c>
      <c r="D21" s="2" t="s">
        <v>19</v>
      </c>
      <c r="E21" s="1">
        <v>42447225000</v>
      </c>
      <c r="F21" s="1">
        <v>0</v>
      </c>
      <c r="G21" s="1">
        <v>0</v>
      </c>
      <c r="H21" s="1">
        <v>42447225000</v>
      </c>
      <c r="I21" s="1">
        <v>0</v>
      </c>
      <c r="J21" s="1">
        <v>0</v>
      </c>
      <c r="K21" s="1">
        <v>0</v>
      </c>
      <c r="M21" s="1">
        <v>42447225000</v>
      </c>
      <c r="N21" s="1">
        <v>0</v>
      </c>
      <c r="O21" s="1">
        <v>0</v>
      </c>
    </row>
    <row r="22" spans="1:15" x14ac:dyDescent="0.25">
      <c r="A22" t="s">
        <v>132</v>
      </c>
      <c r="B22" t="s">
        <v>18</v>
      </c>
      <c r="C22" s="2" t="s">
        <v>17</v>
      </c>
      <c r="D22" s="2" t="s">
        <v>16</v>
      </c>
      <c r="E22" s="1">
        <v>42447225000</v>
      </c>
      <c r="F22" s="1">
        <v>0</v>
      </c>
      <c r="G22" s="1">
        <v>0</v>
      </c>
      <c r="H22" s="1">
        <v>42447225000</v>
      </c>
      <c r="I22" s="1">
        <v>0</v>
      </c>
      <c r="J22" s="1">
        <v>0</v>
      </c>
      <c r="K22" s="1">
        <v>0</v>
      </c>
      <c r="M22" s="1">
        <v>42447225000</v>
      </c>
      <c r="N22" s="1">
        <v>0</v>
      </c>
      <c r="O22" s="1">
        <v>0</v>
      </c>
    </row>
    <row r="23" spans="1:15" x14ac:dyDescent="0.25">
      <c r="A23" t="s">
        <v>132</v>
      </c>
      <c r="B23" t="s">
        <v>15</v>
      </c>
      <c r="C23" s="2" t="s">
        <v>14</v>
      </c>
      <c r="D23" s="2" t="s">
        <v>13</v>
      </c>
      <c r="E23" s="1">
        <v>0</v>
      </c>
      <c r="F23" s="1">
        <v>0</v>
      </c>
      <c r="G23" s="1">
        <v>4579640813</v>
      </c>
      <c r="H23" s="1">
        <v>4579640813</v>
      </c>
      <c r="I23" s="1">
        <v>0</v>
      </c>
      <c r="J23" s="1">
        <v>2310958096.54</v>
      </c>
      <c r="K23" s="1">
        <v>50.46</v>
      </c>
      <c r="M23" s="1">
        <v>2268682716.46</v>
      </c>
      <c r="N23" s="1">
        <v>0</v>
      </c>
      <c r="O23" s="1">
        <v>2310958096.54</v>
      </c>
    </row>
    <row r="24" spans="1:15" x14ac:dyDescent="0.25">
      <c r="A24" t="s">
        <v>132</v>
      </c>
      <c r="B24" t="s">
        <v>76</v>
      </c>
      <c r="C24" s="2" t="s">
        <v>75</v>
      </c>
      <c r="D24" s="2" t="s">
        <v>74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137206177</v>
      </c>
      <c r="K24" s="1">
        <v>0</v>
      </c>
      <c r="M24" s="1">
        <v>-137206177</v>
      </c>
      <c r="N24" s="1">
        <v>0</v>
      </c>
      <c r="O24" s="1">
        <v>137206177</v>
      </c>
    </row>
    <row r="25" spans="1:15" x14ac:dyDescent="0.25">
      <c r="A25" t="s">
        <v>132</v>
      </c>
      <c r="B25" t="s">
        <v>73</v>
      </c>
      <c r="C25" s="2" t="s">
        <v>72</v>
      </c>
      <c r="D25" s="2" t="s">
        <v>71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137206177</v>
      </c>
      <c r="K25" s="1">
        <v>0</v>
      </c>
      <c r="M25" s="1">
        <v>-137206177</v>
      </c>
      <c r="N25" s="1">
        <v>0</v>
      </c>
      <c r="O25" s="1">
        <v>137206177</v>
      </c>
    </row>
    <row r="26" spans="1:15" x14ac:dyDescent="0.25">
      <c r="A26" t="s">
        <v>132</v>
      </c>
      <c r="B26" t="s">
        <v>12</v>
      </c>
      <c r="C26" s="2" t="s">
        <v>11</v>
      </c>
      <c r="D26" s="2" t="s">
        <v>10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38774780.689999998</v>
      </c>
      <c r="K26" s="1">
        <v>0</v>
      </c>
      <c r="M26" s="1">
        <v>-38774780.689999998</v>
      </c>
      <c r="N26" s="1">
        <v>0</v>
      </c>
      <c r="O26" s="1">
        <v>38774780.689999998</v>
      </c>
    </row>
    <row r="27" spans="1:15" x14ac:dyDescent="0.25">
      <c r="A27" t="s">
        <v>132</v>
      </c>
      <c r="B27" t="s">
        <v>9</v>
      </c>
      <c r="C27" s="2" t="s">
        <v>8</v>
      </c>
      <c r="D27" s="2" t="s">
        <v>7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38774780.689999998</v>
      </c>
      <c r="K27" s="1">
        <v>0</v>
      </c>
      <c r="M27" s="1">
        <v>-38774780.689999998</v>
      </c>
      <c r="N27" s="1">
        <v>0</v>
      </c>
      <c r="O27" s="1">
        <v>38774780.689999998</v>
      </c>
    </row>
    <row r="28" spans="1:15" x14ac:dyDescent="0.25">
      <c r="A28" t="s">
        <v>132</v>
      </c>
      <c r="B28" t="s">
        <v>6</v>
      </c>
      <c r="C28" s="2" t="s">
        <v>5</v>
      </c>
      <c r="D28" s="2" t="s">
        <v>103</v>
      </c>
      <c r="E28" s="1">
        <v>0</v>
      </c>
      <c r="F28" s="1">
        <v>0</v>
      </c>
      <c r="G28" s="1">
        <v>4579640813</v>
      </c>
      <c r="H28" s="1">
        <v>4579640813</v>
      </c>
      <c r="I28" s="1">
        <v>0</v>
      </c>
      <c r="J28" s="1">
        <v>2134977138.8499999</v>
      </c>
      <c r="K28" s="1">
        <v>46.62</v>
      </c>
      <c r="M28" s="1">
        <v>2444663674.1500001</v>
      </c>
      <c r="N28" s="1">
        <v>0</v>
      </c>
      <c r="O28" s="1">
        <v>2134977138.8499999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13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5" style="1" bestFit="1" customWidth="1"/>
    <col min="7" max="7" width="15.140625" style="1" bestFit="1" customWidth="1"/>
    <col min="8" max="8" width="17.85546875" style="1" bestFit="1" customWidth="1"/>
    <col min="9" max="10" width="16.85546875" style="1" bestFit="1" customWidth="1"/>
    <col min="11" max="11" width="8" style="1" bestFit="1" customWidth="1"/>
    <col min="12" max="12" width="11.42578125" style="1"/>
    <col min="13" max="13" width="17.85546875" style="1" bestFit="1" customWidth="1"/>
    <col min="14" max="14" width="5" style="1" bestFit="1" customWidth="1"/>
    <col min="15" max="15" width="16.85546875" style="1" bestFit="1" customWidth="1"/>
  </cols>
  <sheetData>
    <row r="1" spans="1:15" x14ac:dyDescent="0.25">
      <c r="A1" t="s">
        <v>139</v>
      </c>
      <c r="B1" s="8"/>
      <c r="C1" s="2" t="s">
        <v>141</v>
      </c>
    </row>
    <row r="2" spans="1:15" x14ac:dyDescent="0.25">
      <c r="A2" t="s">
        <v>140</v>
      </c>
      <c r="B2" s="8"/>
      <c r="C2" s="2" t="s">
        <v>139</v>
      </c>
    </row>
    <row r="3" spans="1:15" x14ac:dyDescent="0.25">
      <c r="A3">
        <v>29</v>
      </c>
      <c r="B3" s="8"/>
      <c r="C3" s="2" t="s">
        <v>138</v>
      </c>
    </row>
    <row r="4" spans="1:15" x14ac:dyDescent="0.25">
      <c r="B4" s="8"/>
      <c r="C4" s="12" t="s">
        <v>64</v>
      </c>
    </row>
    <row r="5" spans="1:15" x14ac:dyDescent="0.25">
      <c r="B5" s="8"/>
      <c r="C5" s="11">
        <v>29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2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012</v>
      </c>
      <c r="F7" s="1" t="str">
        <f>MID(C1,FIND("Ejecutora =",C1,1)+12,2)</f>
        <v>01</v>
      </c>
      <c r="H7" s="1" t="str">
        <f>VLOOKUP(E7,[1]Hoja1!$B$6:$H$120,7,FALSE)</f>
        <v>FD</v>
      </c>
      <c r="I7" s="1" t="str">
        <f>VLOOKUP(E7,[1]Hoja1!$B$6:$R$120,17,FALSE)</f>
        <v>NT</v>
      </c>
    </row>
    <row r="8" spans="1:15" x14ac:dyDescent="0.25">
      <c r="B8" s="8"/>
      <c r="C8" s="2"/>
      <c r="D8" t="str">
        <f>VLOOKUP(E7,[1]Hoja1!$B$6:$H$120,3,FALSE)</f>
        <v>FDL BARRIOS UNIDOS..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101.25" x14ac:dyDescent="0.25">
      <c r="A12" t="s">
        <v>63</v>
      </c>
      <c r="B12" s="7" t="s">
        <v>62</v>
      </c>
      <c r="C12" s="6" t="s">
        <v>61</v>
      </c>
      <c r="D12" s="5" t="s">
        <v>60</v>
      </c>
      <c r="E12" s="4" t="s">
        <v>59</v>
      </c>
      <c r="F12" s="3" t="s">
        <v>58</v>
      </c>
      <c r="G12" s="4" t="s">
        <v>57</v>
      </c>
      <c r="H12" s="3" t="s">
        <v>56</v>
      </c>
      <c r="I12" s="3" t="s">
        <v>55</v>
      </c>
      <c r="J12" s="3" t="s">
        <v>54</v>
      </c>
      <c r="K12" s="3" t="s">
        <v>53</v>
      </c>
      <c r="L12" s="4" t="s">
        <v>52</v>
      </c>
      <c r="M12" s="3" t="s">
        <v>51</v>
      </c>
      <c r="N12" s="4" t="s">
        <v>50</v>
      </c>
      <c r="O12" s="3" t="s">
        <v>49</v>
      </c>
    </row>
    <row r="13" spans="1:15" x14ac:dyDescent="0.25">
      <c r="C13" s="2"/>
    </row>
    <row r="14" spans="1:15" x14ac:dyDescent="0.25">
      <c r="A14" t="s">
        <v>137</v>
      </c>
      <c r="B14" t="s">
        <v>48</v>
      </c>
      <c r="C14" s="2" t="s">
        <v>47</v>
      </c>
      <c r="D14" s="2" t="s">
        <v>46</v>
      </c>
      <c r="E14" s="1">
        <v>17700262000</v>
      </c>
      <c r="F14" s="1">
        <v>0</v>
      </c>
      <c r="G14" s="1">
        <v>232466104</v>
      </c>
      <c r="H14" s="1">
        <v>17932728104</v>
      </c>
      <c r="I14" s="1">
        <v>5148677047.6099997</v>
      </c>
      <c r="J14" s="1">
        <v>5398069073.6400003</v>
      </c>
      <c r="K14" s="1">
        <v>30.1</v>
      </c>
      <c r="M14" s="1">
        <v>12534659030.360001</v>
      </c>
      <c r="N14" s="1">
        <v>0</v>
      </c>
      <c r="O14" s="1">
        <v>5398069073.6400003</v>
      </c>
    </row>
    <row r="15" spans="1:15" x14ac:dyDescent="0.25">
      <c r="A15" t="s">
        <v>137</v>
      </c>
      <c r="B15" t="s">
        <v>45</v>
      </c>
      <c r="C15" s="2" t="s">
        <v>44</v>
      </c>
      <c r="D15" s="2" t="s">
        <v>43</v>
      </c>
      <c r="E15" s="1">
        <v>206000000</v>
      </c>
      <c r="F15" s="1">
        <v>0</v>
      </c>
      <c r="G15" s="1">
        <v>0</v>
      </c>
      <c r="H15" s="1">
        <v>206000000</v>
      </c>
      <c r="I15" s="1">
        <v>9672176</v>
      </c>
      <c r="J15" s="1">
        <v>178378523.58000001</v>
      </c>
      <c r="K15" s="1">
        <v>86.59</v>
      </c>
      <c r="M15" s="1">
        <v>27621476.420000002</v>
      </c>
      <c r="N15" s="1">
        <v>0</v>
      </c>
      <c r="O15" s="1">
        <v>178378523.58000001</v>
      </c>
    </row>
    <row r="16" spans="1:15" x14ac:dyDescent="0.25">
      <c r="A16" t="s">
        <v>137</v>
      </c>
      <c r="B16" t="s">
        <v>42</v>
      </c>
      <c r="C16" s="2" t="s">
        <v>41</v>
      </c>
      <c r="D16" s="2" t="s">
        <v>40</v>
      </c>
      <c r="E16" s="1">
        <v>206000000</v>
      </c>
      <c r="F16" s="1">
        <v>0</v>
      </c>
      <c r="G16" s="1">
        <v>0</v>
      </c>
      <c r="H16" s="1">
        <v>206000000</v>
      </c>
      <c r="I16" s="1">
        <v>9672176</v>
      </c>
      <c r="J16" s="1">
        <v>178378523.58000001</v>
      </c>
      <c r="K16" s="1">
        <v>86.59</v>
      </c>
      <c r="M16" s="1">
        <v>27621476.420000002</v>
      </c>
      <c r="N16" s="1">
        <v>0</v>
      </c>
      <c r="O16" s="1">
        <v>178378523.58000001</v>
      </c>
    </row>
    <row r="17" spans="1:15" x14ac:dyDescent="0.25">
      <c r="A17" t="s">
        <v>137</v>
      </c>
      <c r="B17" t="s">
        <v>39</v>
      </c>
      <c r="C17" s="2" t="s">
        <v>38</v>
      </c>
      <c r="D17" s="2" t="s">
        <v>37</v>
      </c>
      <c r="E17" s="1">
        <v>200000000</v>
      </c>
      <c r="F17" s="1">
        <v>0</v>
      </c>
      <c r="G17" s="1">
        <v>0</v>
      </c>
      <c r="H17" s="1">
        <v>200000000</v>
      </c>
      <c r="I17" s="1">
        <v>9559946</v>
      </c>
      <c r="J17" s="1">
        <v>177600653.58000001</v>
      </c>
      <c r="K17" s="1">
        <v>88.8</v>
      </c>
      <c r="M17" s="1">
        <v>22399346.420000002</v>
      </c>
      <c r="N17" s="1">
        <v>0</v>
      </c>
      <c r="O17" s="1">
        <v>177600653.58000001</v>
      </c>
    </row>
    <row r="18" spans="1:15" x14ac:dyDescent="0.25">
      <c r="A18" t="s">
        <v>137</v>
      </c>
      <c r="B18" t="s">
        <v>30</v>
      </c>
      <c r="C18" s="2" t="s">
        <v>29</v>
      </c>
      <c r="D18" s="2" t="s">
        <v>28</v>
      </c>
      <c r="E18" s="1">
        <v>6000000</v>
      </c>
      <c r="F18" s="1">
        <v>0</v>
      </c>
      <c r="G18" s="1">
        <v>0</v>
      </c>
      <c r="H18" s="1">
        <v>6000000</v>
      </c>
      <c r="I18" s="1">
        <v>112230</v>
      </c>
      <c r="J18" s="1">
        <v>777870</v>
      </c>
      <c r="K18" s="1">
        <v>12.96</v>
      </c>
      <c r="M18" s="1">
        <v>5222130</v>
      </c>
      <c r="N18" s="1">
        <v>0</v>
      </c>
      <c r="O18" s="1">
        <v>777870</v>
      </c>
    </row>
    <row r="19" spans="1:15" x14ac:dyDescent="0.25">
      <c r="A19" t="s">
        <v>137</v>
      </c>
      <c r="B19" t="s">
        <v>27</v>
      </c>
      <c r="C19" s="2" t="s">
        <v>26</v>
      </c>
      <c r="D19" s="2" t="s">
        <v>25</v>
      </c>
      <c r="E19" s="1">
        <v>17488762000</v>
      </c>
      <c r="F19" s="1">
        <v>0</v>
      </c>
      <c r="G19" s="1">
        <v>0</v>
      </c>
      <c r="H19" s="1">
        <v>17488762000</v>
      </c>
      <c r="I19" s="1">
        <v>5137502500</v>
      </c>
      <c r="J19" s="1">
        <v>5137502500</v>
      </c>
      <c r="K19" s="1">
        <v>29.38</v>
      </c>
      <c r="M19" s="1">
        <v>12351259500</v>
      </c>
      <c r="N19" s="1">
        <v>0</v>
      </c>
      <c r="O19" s="1">
        <v>5137502500</v>
      </c>
    </row>
    <row r="20" spans="1:15" x14ac:dyDescent="0.25">
      <c r="A20" t="s">
        <v>137</v>
      </c>
      <c r="B20" t="s">
        <v>24</v>
      </c>
      <c r="C20" s="2" t="s">
        <v>23</v>
      </c>
      <c r="D20" s="2" t="s">
        <v>22</v>
      </c>
      <c r="E20" s="1">
        <v>17488762000</v>
      </c>
      <c r="F20" s="1">
        <v>0</v>
      </c>
      <c r="G20" s="1">
        <v>0</v>
      </c>
      <c r="H20" s="1">
        <v>17488762000</v>
      </c>
      <c r="I20" s="1">
        <v>5137502500</v>
      </c>
      <c r="J20" s="1">
        <v>5137502500</v>
      </c>
      <c r="K20" s="1">
        <v>29.38</v>
      </c>
      <c r="M20" s="1">
        <v>12351259500</v>
      </c>
      <c r="N20" s="1">
        <v>0</v>
      </c>
      <c r="O20" s="1">
        <v>5137502500</v>
      </c>
    </row>
    <row r="21" spans="1:15" x14ac:dyDescent="0.25">
      <c r="A21" t="s">
        <v>137</v>
      </c>
      <c r="B21" t="s">
        <v>21</v>
      </c>
      <c r="C21" s="2" t="s">
        <v>20</v>
      </c>
      <c r="D21" s="2" t="s">
        <v>19</v>
      </c>
      <c r="E21" s="1">
        <v>17488762000</v>
      </c>
      <c r="F21" s="1">
        <v>0</v>
      </c>
      <c r="G21" s="1">
        <v>0</v>
      </c>
      <c r="H21" s="1">
        <v>17488762000</v>
      </c>
      <c r="I21" s="1">
        <v>5137502500</v>
      </c>
      <c r="J21" s="1">
        <v>5137502500</v>
      </c>
      <c r="K21" s="1">
        <v>29.38</v>
      </c>
      <c r="M21" s="1">
        <v>12351259500</v>
      </c>
      <c r="N21" s="1">
        <v>0</v>
      </c>
      <c r="O21" s="1">
        <v>5137502500</v>
      </c>
    </row>
    <row r="22" spans="1:15" x14ac:dyDescent="0.25">
      <c r="A22" t="s">
        <v>137</v>
      </c>
      <c r="B22" t="s">
        <v>18</v>
      </c>
      <c r="C22" s="2" t="s">
        <v>17</v>
      </c>
      <c r="D22" s="2" t="s">
        <v>16</v>
      </c>
      <c r="E22" s="1">
        <v>17488762000</v>
      </c>
      <c r="F22" s="1">
        <v>0</v>
      </c>
      <c r="G22" s="1">
        <v>0</v>
      </c>
      <c r="H22" s="1">
        <v>17488762000</v>
      </c>
      <c r="I22" s="1">
        <v>5137502500</v>
      </c>
      <c r="J22" s="1">
        <v>5137502500</v>
      </c>
      <c r="K22" s="1">
        <v>29.38</v>
      </c>
      <c r="M22" s="1">
        <v>12351259500</v>
      </c>
      <c r="N22" s="1">
        <v>0</v>
      </c>
      <c r="O22" s="1">
        <v>5137502500</v>
      </c>
    </row>
    <row r="23" spans="1:15" x14ac:dyDescent="0.25">
      <c r="A23" t="s">
        <v>137</v>
      </c>
      <c r="B23" t="s">
        <v>15</v>
      </c>
      <c r="C23" s="2" t="s">
        <v>14</v>
      </c>
      <c r="D23" s="2" t="s">
        <v>13</v>
      </c>
      <c r="E23" s="1">
        <v>5500000</v>
      </c>
      <c r="F23" s="1">
        <v>0</v>
      </c>
      <c r="G23" s="1">
        <v>232466104</v>
      </c>
      <c r="H23" s="1">
        <v>237966104</v>
      </c>
      <c r="I23" s="1">
        <v>1502371.61</v>
      </c>
      <c r="J23" s="1">
        <v>82188050.060000002</v>
      </c>
      <c r="K23" s="1">
        <v>34.54</v>
      </c>
      <c r="M23" s="1">
        <v>155778053.94</v>
      </c>
      <c r="N23" s="1">
        <v>0</v>
      </c>
      <c r="O23" s="1">
        <v>82188050.060000002</v>
      </c>
    </row>
    <row r="24" spans="1:15" x14ac:dyDescent="0.25">
      <c r="A24" t="s">
        <v>137</v>
      </c>
      <c r="B24" t="s">
        <v>76</v>
      </c>
      <c r="C24" s="2" t="s">
        <v>75</v>
      </c>
      <c r="D24" s="2" t="s">
        <v>74</v>
      </c>
      <c r="E24" s="1">
        <v>2000000</v>
      </c>
      <c r="F24" s="1">
        <v>0</v>
      </c>
      <c r="G24" s="1">
        <v>0</v>
      </c>
      <c r="H24" s="1">
        <v>2000000</v>
      </c>
      <c r="I24" s="1">
        <v>0</v>
      </c>
      <c r="J24" s="1">
        <v>293550</v>
      </c>
      <c r="K24" s="1">
        <v>14.68</v>
      </c>
      <c r="M24" s="1">
        <v>1706450</v>
      </c>
      <c r="N24" s="1">
        <v>0</v>
      </c>
      <c r="O24" s="1">
        <v>293550</v>
      </c>
    </row>
    <row r="25" spans="1:15" x14ac:dyDescent="0.25">
      <c r="A25" t="s">
        <v>137</v>
      </c>
      <c r="B25" t="s">
        <v>73</v>
      </c>
      <c r="C25" s="2" t="s">
        <v>72</v>
      </c>
      <c r="D25" s="2" t="s">
        <v>71</v>
      </c>
      <c r="E25" s="1">
        <v>2000000</v>
      </c>
      <c r="F25" s="1">
        <v>0</v>
      </c>
      <c r="G25" s="1">
        <v>0</v>
      </c>
      <c r="H25" s="1">
        <v>2000000</v>
      </c>
      <c r="I25" s="1">
        <v>0</v>
      </c>
      <c r="J25" s="1">
        <v>293550</v>
      </c>
      <c r="K25" s="1">
        <v>14.68</v>
      </c>
      <c r="M25" s="1">
        <v>1706450</v>
      </c>
      <c r="N25" s="1">
        <v>0</v>
      </c>
      <c r="O25" s="1">
        <v>293550</v>
      </c>
    </row>
    <row r="26" spans="1:15" x14ac:dyDescent="0.25">
      <c r="A26" t="s">
        <v>137</v>
      </c>
      <c r="B26" t="s">
        <v>12</v>
      </c>
      <c r="C26" s="2" t="s">
        <v>11</v>
      </c>
      <c r="D26" s="2" t="s">
        <v>10</v>
      </c>
      <c r="E26" s="1">
        <v>3500000</v>
      </c>
      <c r="F26" s="1">
        <v>0</v>
      </c>
      <c r="G26" s="1">
        <v>0</v>
      </c>
      <c r="H26" s="1">
        <v>3500000</v>
      </c>
      <c r="I26" s="1">
        <v>40387.61</v>
      </c>
      <c r="J26" s="1">
        <v>26690168.059999999</v>
      </c>
      <c r="K26" s="1">
        <v>762.58</v>
      </c>
      <c r="M26" s="1">
        <v>-23190168.059999999</v>
      </c>
      <c r="N26" s="1">
        <v>0</v>
      </c>
      <c r="O26" s="1">
        <v>26690168.059999999</v>
      </c>
    </row>
    <row r="27" spans="1:15" x14ac:dyDescent="0.25">
      <c r="A27" t="s">
        <v>137</v>
      </c>
      <c r="B27" t="s">
        <v>9</v>
      </c>
      <c r="C27" s="2" t="s">
        <v>8</v>
      </c>
      <c r="D27" s="2" t="s">
        <v>117</v>
      </c>
      <c r="E27" s="1">
        <v>3500000</v>
      </c>
      <c r="F27" s="1">
        <v>0</v>
      </c>
      <c r="G27" s="1">
        <v>0</v>
      </c>
      <c r="H27" s="1">
        <v>3500000</v>
      </c>
      <c r="I27" s="1">
        <v>40387.61</v>
      </c>
      <c r="J27" s="1">
        <v>26690168.059999999</v>
      </c>
      <c r="K27" s="1">
        <v>762.58</v>
      </c>
      <c r="M27" s="1">
        <v>-23190168.059999999</v>
      </c>
      <c r="N27" s="1">
        <v>0</v>
      </c>
      <c r="O27" s="1">
        <v>26690168.059999999</v>
      </c>
    </row>
    <row r="28" spans="1:15" x14ac:dyDescent="0.25">
      <c r="A28" t="s">
        <v>137</v>
      </c>
      <c r="B28" t="s">
        <v>6</v>
      </c>
      <c r="C28" s="2" t="s">
        <v>5</v>
      </c>
      <c r="D28" s="2" t="s">
        <v>4</v>
      </c>
      <c r="E28" s="1">
        <v>0</v>
      </c>
      <c r="F28" s="1">
        <v>0</v>
      </c>
      <c r="G28" s="1">
        <v>232466104</v>
      </c>
      <c r="H28" s="1">
        <v>232466104</v>
      </c>
      <c r="I28" s="1">
        <v>0</v>
      </c>
      <c r="J28" s="1">
        <v>0</v>
      </c>
      <c r="K28" s="1">
        <v>0</v>
      </c>
      <c r="M28" s="1">
        <v>232466104</v>
      </c>
      <c r="N28" s="1">
        <v>0</v>
      </c>
      <c r="O28" s="1">
        <v>0</v>
      </c>
    </row>
    <row r="29" spans="1:15" x14ac:dyDescent="0.25">
      <c r="A29" t="s">
        <v>137</v>
      </c>
      <c r="B29" t="s">
        <v>2</v>
      </c>
      <c r="C29" s="2" t="s">
        <v>1</v>
      </c>
      <c r="D29" s="2" t="s">
        <v>0</v>
      </c>
      <c r="E29" s="1">
        <v>0</v>
      </c>
      <c r="F29" s="1">
        <v>0</v>
      </c>
      <c r="G29" s="1">
        <v>0</v>
      </c>
      <c r="H29" s="1">
        <v>0</v>
      </c>
      <c r="I29" s="1">
        <v>1461984</v>
      </c>
      <c r="J29" s="1">
        <v>55204332</v>
      </c>
      <c r="K29" s="1">
        <v>0</v>
      </c>
      <c r="M29" s="1">
        <v>-55204332</v>
      </c>
      <c r="N29" s="1">
        <v>0</v>
      </c>
      <c r="O29" s="1">
        <v>55204332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13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5" style="1" bestFit="1" customWidth="1"/>
    <col min="7" max="7" width="16.85546875" style="1" bestFit="1" customWidth="1"/>
    <col min="8" max="8" width="17.85546875" style="1" bestFit="1" customWidth="1"/>
    <col min="9" max="10" width="16.85546875" style="1" bestFit="1" customWidth="1"/>
    <col min="11" max="11" width="8" style="1" bestFit="1" customWidth="1"/>
    <col min="12" max="12" width="11.42578125" style="1"/>
    <col min="13" max="13" width="16.85546875" style="1" bestFit="1" customWidth="1"/>
    <col min="14" max="14" width="5" style="1" bestFit="1" customWidth="1"/>
    <col min="15" max="15" width="16.85546875" style="1" bestFit="1" customWidth="1"/>
  </cols>
  <sheetData>
    <row r="1" spans="1:15" x14ac:dyDescent="0.25">
      <c r="A1" t="s">
        <v>144</v>
      </c>
      <c r="B1" s="8"/>
      <c r="C1" s="2" t="s">
        <v>146</v>
      </c>
    </row>
    <row r="2" spans="1:15" x14ac:dyDescent="0.25">
      <c r="A2" t="s">
        <v>145</v>
      </c>
      <c r="B2" s="8"/>
      <c r="C2" s="2" t="s">
        <v>144</v>
      </c>
    </row>
    <row r="3" spans="1:15" x14ac:dyDescent="0.25">
      <c r="A3">
        <v>27</v>
      </c>
      <c r="B3" s="8"/>
      <c r="C3" s="2" t="s">
        <v>143</v>
      </c>
    </row>
    <row r="4" spans="1:15" x14ac:dyDescent="0.25">
      <c r="B4" s="8"/>
      <c r="C4" s="12" t="s">
        <v>64</v>
      </c>
    </row>
    <row r="5" spans="1:15" x14ac:dyDescent="0.25">
      <c r="B5" s="8"/>
      <c r="C5" s="11">
        <v>27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2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013</v>
      </c>
      <c r="F7" s="1" t="str">
        <f>MID(C1,FIND("Ejecutora =",C1,1)+12,2)</f>
        <v>01</v>
      </c>
      <c r="H7" s="1" t="str">
        <f>VLOOKUP(E7,[1]Hoja1!$B$6:$H$120,7,FALSE)</f>
        <v>FD</v>
      </c>
      <c r="I7" s="1" t="str">
        <f>VLOOKUP(E7,[1]Hoja1!$B$6:$R$120,17,FALSE)</f>
        <v>NT</v>
      </c>
    </row>
    <row r="8" spans="1:15" x14ac:dyDescent="0.25">
      <c r="B8" s="8"/>
      <c r="C8" s="2"/>
      <c r="D8" t="str">
        <f>VLOOKUP(E7,[1]Hoja1!$B$6:$H$120,3,FALSE)</f>
        <v>FDL TEUSAQUILLO..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101.25" x14ac:dyDescent="0.25">
      <c r="A12" t="s">
        <v>63</v>
      </c>
      <c r="B12" s="7" t="s">
        <v>62</v>
      </c>
      <c r="C12" s="6" t="s">
        <v>61</v>
      </c>
      <c r="D12" s="5" t="s">
        <v>60</v>
      </c>
      <c r="E12" s="4" t="s">
        <v>59</v>
      </c>
      <c r="F12" s="3" t="s">
        <v>58</v>
      </c>
      <c r="G12" s="4" t="s">
        <v>57</v>
      </c>
      <c r="H12" s="3" t="s">
        <v>56</v>
      </c>
      <c r="I12" s="3" t="s">
        <v>55</v>
      </c>
      <c r="J12" s="3" t="s">
        <v>54</v>
      </c>
      <c r="K12" s="3" t="s">
        <v>53</v>
      </c>
      <c r="L12" s="4" t="s">
        <v>52</v>
      </c>
      <c r="M12" s="3" t="s">
        <v>51</v>
      </c>
      <c r="N12" s="4" t="s">
        <v>50</v>
      </c>
      <c r="O12" s="3" t="s">
        <v>49</v>
      </c>
    </row>
    <row r="13" spans="1:15" x14ac:dyDescent="0.25">
      <c r="C13" s="2"/>
    </row>
    <row r="14" spans="1:15" x14ac:dyDescent="0.25">
      <c r="A14" t="s">
        <v>142</v>
      </c>
      <c r="B14" t="s">
        <v>48</v>
      </c>
      <c r="C14" s="2" t="s">
        <v>47</v>
      </c>
      <c r="D14" s="2" t="s">
        <v>46</v>
      </c>
      <c r="E14" s="1">
        <v>15889577000</v>
      </c>
      <c r="F14" s="1">
        <v>0</v>
      </c>
      <c r="G14" s="1">
        <v>58555694</v>
      </c>
      <c r="H14" s="1">
        <v>15948132694</v>
      </c>
      <c r="I14" s="1">
        <v>3538393785.6700001</v>
      </c>
      <c r="J14" s="1">
        <v>3944208114.8299999</v>
      </c>
      <c r="K14" s="1">
        <v>24.73</v>
      </c>
      <c r="M14" s="1">
        <v>12003924579.17</v>
      </c>
      <c r="N14" s="1">
        <v>0</v>
      </c>
      <c r="O14" s="1">
        <v>3944208114.8299999</v>
      </c>
    </row>
    <row r="15" spans="1:15" x14ac:dyDescent="0.25">
      <c r="A15" t="s">
        <v>142</v>
      </c>
      <c r="B15" t="s">
        <v>45</v>
      </c>
      <c r="C15" s="2" t="s">
        <v>44</v>
      </c>
      <c r="D15" s="2" t="s">
        <v>43</v>
      </c>
      <c r="E15" s="1">
        <v>300000000</v>
      </c>
      <c r="F15" s="1">
        <v>0</v>
      </c>
      <c r="G15" s="1">
        <v>0</v>
      </c>
      <c r="H15" s="1">
        <v>300000000</v>
      </c>
      <c r="I15" s="1">
        <v>2481285.67</v>
      </c>
      <c r="J15" s="1">
        <v>408295614.82999998</v>
      </c>
      <c r="K15" s="1">
        <v>136.1</v>
      </c>
      <c r="M15" s="1">
        <v>-108295614.83</v>
      </c>
      <c r="N15" s="1">
        <v>0</v>
      </c>
      <c r="O15" s="1">
        <v>408295614.82999998</v>
      </c>
    </row>
    <row r="16" spans="1:15" x14ac:dyDescent="0.25">
      <c r="A16" t="s">
        <v>142</v>
      </c>
      <c r="B16" t="s">
        <v>42</v>
      </c>
      <c r="C16" s="2" t="s">
        <v>41</v>
      </c>
      <c r="D16" s="2" t="s">
        <v>40</v>
      </c>
      <c r="E16" s="1">
        <v>300000000</v>
      </c>
      <c r="F16" s="1">
        <v>0</v>
      </c>
      <c r="G16" s="1">
        <v>0</v>
      </c>
      <c r="H16" s="1">
        <v>300000000</v>
      </c>
      <c r="I16" s="1">
        <v>2481285.67</v>
      </c>
      <c r="J16" s="1">
        <v>408295614.82999998</v>
      </c>
      <c r="K16" s="1">
        <v>136.1</v>
      </c>
      <c r="M16" s="1">
        <v>-108295614.83</v>
      </c>
      <c r="N16" s="1">
        <v>0</v>
      </c>
      <c r="O16" s="1">
        <v>408295614.82999998</v>
      </c>
    </row>
    <row r="17" spans="1:15" x14ac:dyDescent="0.25">
      <c r="A17" t="s">
        <v>142</v>
      </c>
      <c r="B17" t="s">
        <v>39</v>
      </c>
      <c r="C17" s="2" t="s">
        <v>38</v>
      </c>
      <c r="D17" s="2" t="s">
        <v>37</v>
      </c>
      <c r="E17" s="1">
        <v>200000000</v>
      </c>
      <c r="F17" s="1">
        <v>0</v>
      </c>
      <c r="G17" s="1">
        <v>0</v>
      </c>
      <c r="H17" s="1">
        <v>200000000</v>
      </c>
      <c r="I17" s="1">
        <v>1204000</v>
      </c>
      <c r="J17" s="1">
        <v>246535909</v>
      </c>
      <c r="K17" s="1">
        <v>123.27</v>
      </c>
      <c r="M17" s="1">
        <v>-46535909</v>
      </c>
      <c r="N17" s="1">
        <v>0</v>
      </c>
      <c r="O17" s="1">
        <v>246535909</v>
      </c>
    </row>
    <row r="18" spans="1:15" x14ac:dyDescent="0.25">
      <c r="A18" t="s">
        <v>142</v>
      </c>
      <c r="B18" t="s">
        <v>36</v>
      </c>
      <c r="C18" s="2" t="s">
        <v>35</v>
      </c>
      <c r="D18" s="2" t="s">
        <v>34</v>
      </c>
      <c r="E18" s="1">
        <v>0</v>
      </c>
      <c r="F18" s="1">
        <v>0</v>
      </c>
      <c r="G18" s="1">
        <v>0</v>
      </c>
      <c r="H18" s="1">
        <v>0</v>
      </c>
      <c r="I18" s="1">
        <v>218966</v>
      </c>
      <c r="J18" s="1">
        <v>8592249</v>
      </c>
      <c r="K18" s="1">
        <v>0</v>
      </c>
      <c r="M18" s="1">
        <v>-8592249</v>
      </c>
      <c r="N18" s="1">
        <v>0</v>
      </c>
      <c r="O18" s="1">
        <v>8592249</v>
      </c>
    </row>
    <row r="19" spans="1:15" x14ac:dyDescent="0.25">
      <c r="A19" t="s">
        <v>142</v>
      </c>
      <c r="B19" t="s">
        <v>33</v>
      </c>
      <c r="C19" s="2" t="s">
        <v>32</v>
      </c>
      <c r="D19" s="2" t="s">
        <v>31</v>
      </c>
      <c r="E19" s="1">
        <v>0</v>
      </c>
      <c r="F19" s="1">
        <v>0</v>
      </c>
      <c r="G19" s="1">
        <v>0</v>
      </c>
      <c r="H19" s="1">
        <v>0</v>
      </c>
      <c r="I19" s="1">
        <v>218966</v>
      </c>
      <c r="J19" s="1">
        <v>8592249</v>
      </c>
      <c r="K19" s="1">
        <v>0</v>
      </c>
      <c r="M19" s="1">
        <v>-8592249</v>
      </c>
      <c r="N19" s="1">
        <v>0</v>
      </c>
      <c r="O19" s="1">
        <v>8592249</v>
      </c>
    </row>
    <row r="20" spans="1:15" x14ac:dyDescent="0.25">
      <c r="A20" t="s">
        <v>142</v>
      </c>
      <c r="B20" t="s">
        <v>30</v>
      </c>
      <c r="C20" s="2" t="s">
        <v>29</v>
      </c>
      <c r="D20" s="2" t="s">
        <v>28</v>
      </c>
      <c r="E20" s="1">
        <v>100000000</v>
      </c>
      <c r="F20" s="1">
        <v>0</v>
      </c>
      <c r="G20" s="1">
        <v>0</v>
      </c>
      <c r="H20" s="1">
        <v>100000000</v>
      </c>
      <c r="I20" s="1">
        <v>1058319.67</v>
      </c>
      <c r="J20" s="1">
        <v>153167456.83000001</v>
      </c>
      <c r="K20" s="1">
        <v>153.16999999999999</v>
      </c>
      <c r="M20" s="1">
        <v>-53167456.829999998</v>
      </c>
      <c r="N20" s="1">
        <v>0</v>
      </c>
      <c r="O20" s="1">
        <v>153167456.83000001</v>
      </c>
    </row>
    <row r="21" spans="1:15" x14ac:dyDescent="0.25">
      <c r="A21" t="s">
        <v>142</v>
      </c>
      <c r="B21" t="s">
        <v>27</v>
      </c>
      <c r="C21" s="2" t="s">
        <v>26</v>
      </c>
      <c r="D21" s="2" t="s">
        <v>25</v>
      </c>
      <c r="E21" s="1">
        <v>12036729000</v>
      </c>
      <c r="F21" s="1">
        <v>0</v>
      </c>
      <c r="G21" s="1">
        <v>0</v>
      </c>
      <c r="H21" s="1">
        <v>12036729000</v>
      </c>
      <c r="I21" s="1">
        <v>3535912500</v>
      </c>
      <c r="J21" s="1">
        <v>3535912500</v>
      </c>
      <c r="K21" s="1">
        <v>29.38</v>
      </c>
      <c r="M21" s="1">
        <v>8500816500</v>
      </c>
      <c r="N21" s="1">
        <v>0</v>
      </c>
      <c r="O21" s="1">
        <v>3535912500</v>
      </c>
    </row>
    <row r="22" spans="1:15" x14ac:dyDescent="0.25">
      <c r="A22" t="s">
        <v>142</v>
      </c>
      <c r="B22" t="s">
        <v>24</v>
      </c>
      <c r="C22" s="2" t="s">
        <v>23</v>
      </c>
      <c r="D22" s="2" t="s">
        <v>22</v>
      </c>
      <c r="E22" s="1">
        <v>12036729000</v>
      </c>
      <c r="F22" s="1">
        <v>0</v>
      </c>
      <c r="G22" s="1">
        <v>0</v>
      </c>
      <c r="H22" s="1">
        <v>12036729000</v>
      </c>
      <c r="I22" s="1">
        <v>3535912500</v>
      </c>
      <c r="J22" s="1">
        <v>3535912500</v>
      </c>
      <c r="K22" s="1">
        <v>29.38</v>
      </c>
      <c r="M22" s="1">
        <v>8500816500</v>
      </c>
      <c r="N22" s="1">
        <v>0</v>
      </c>
      <c r="O22" s="1">
        <v>3535912500</v>
      </c>
    </row>
    <row r="23" spans="1:15" x14ac:dyDescent="0.25">
      <c r="A23" t="s">
        <v>142</v>
      </c>
      <c r="B23" t="s">
        <v>21</v>
      </c>
      <c r="C23" s="2" t="s">
        <v>20</v>
      </c>
      <c r="D23" s="2" t="s">
        <v>19</v>
      </c>
      <c r="E23" s="1">
        <v>12036729000</v>
      </c>
      <c r="F23" s="1">
        <v>0</v>
      </c>
      <c r="G23" s="1">
        <v>0</v>
      </c>
      <c r="H23" s="1">
        <v>12036729000</v>
      </c>
      <c r="I23" s="1">
        <v>3535912500</v>
      </c>
      <c r="J23" s="1">
        <v>3535912500</v>
      </c>
      <c r="K23" s="1">
        <v>29.38</v>
      </c>
      <c r="M23" s="1">
        <v>8500816500</v>
      </c>
      <c r="N23" s="1">
        <v>0</v>
      </c>
      <c r="O23" s="1">
        <v>3535912500</v>
      </c>
    </row>
    <row r="24" spans="1:15" x14ac:dyDescent="0.25">
      <c r="A24" t="s">
        <v>142</v>
      </c>
      <c r="B24" t="s">
        <v>18</v>
      </c>
      <c r="C24" s="2" t="s">
        <v>17</v>
      </c>
      <c r="D24" s="2" t="s">
        <v>16</v>
      </c>
      <c r="E24" s="1">
        <v>12036729000</v>
      </c>
      <c r="F24" s="1">
        <v>0</v>
      </c>
      <c r="G24" s="1">
        <v>0</v>
      </c>
      <c r="H24" s="1">
        <v>12036729000</v>
      </c>
      <c r="I24" s="1">
        <v>3535912500</v>
      </c>
      <c r="J24" s="1">
        <v>3535912500</v>
      </c>
      <c r="K24" s="1">
        <v>29.38</v>
      </c>
      <c r="M24" s="1">
        <v>8500816500</v>
      </c>
      <c r="N24" s="1">
        <v>0</v>
      </c>
      <c r="O24" s="1">
        <v>3535912500</v>
      </c>
    </row>
    <row r="25" spans="1:15" x14ac:dyDescent="0.25">
      <c r="A25" t="s">
        <v>142</v>
      </c>
      <c r="B25" t="s">
        <v>15</v>
      </c>
      <c r="C25" s="2" t="s">
        <v>14</v>
      </c>
      <c r="D25" s="2" t="s">
        <v>13</v>
      </c>
      <c r="E25" s="1">
        <v>3552848000</v>
      </c>
      <c r="F25" s="1">
        <v>0</v>
      </c>
      <c r="G25" s="1">
        <v>58555694</v>
      </c>
      <c r="H25" s="1">
        <v>3611403694</v>
      </c>
      <c r="I25" s="1">
        <v>0</v>
      </c>
      <c r="J25" s="1">
        <v>0</v>
      </c>
      <c r="K25" s="1">
        <v>0</v>
      </c>
      <c r="M25" s="1">
        <v>3611403694</v>
      </c>
      <c r="N25" s="1">
        <v>0</v>
      </c>
      <c r="O25" s="1">
        <v>0</v>
      </c>
    </row>
    <row r="26" spans="1:15" x14ac:dyDescent="0.25">
      <c r="A26" t="s">
        <v>142</v>
      </c>
      <c r="B26" t="s">
        <v>6</v>
      </c>
      <c r="C26" s="2" t="s">
        <v>5</v>
      </c>
      <c r="D26" s="2" t="s">
        <v>84</v>
      </c>
      <c r="E26" s="1">
        <v>3552848000</v>
      </c>
      <c r="F26" s="1">
        <v>0</v>
      </c>
      <c r="G26" s="1">
        <v>-3494292306</v>
      </c>
      <c r="H26" s="1">
        <v>58555694</v>
      </c>
      <c r="I26" s="1">
        <v>0</v>
      </c>
      <c r="J26" s="1">
        <v>0</v>
      </c>
      <c r="K26" s="1">
        <v>0</v>
      </c>
      <c r="M26" s="1">
        <v>58555694</v>
      </c>
      <c r="N26" s="1">
        <v>0</v>
      </c>
      <c r="O26" s="1">
        <v>0</v>
      </c>
    </row>
    <row r="27" spans="1:15" x14ac:dyDescent="0.25">
      <c r="A27" t="s">
        <v>142</v>
      </c>
      <c r="B27" t="s">
        <v>2</v>
      </c>
      <c r="C27" s="2" t="s">
        <v>1</v>
      </c>
      <c r="D27" s="2" t="s">
        <v>82</v>
      </c>
      <c r="E27" s="1">
        <v>0</v>
      </c>
      <c r="F27" s="1">
        <v>0</v>
      </c>
      <c r="G27" s="1">
        <v>3552848000</v>
      </c>
      <c r="H27" s="1">
        <v>3552848000</v>
      </c>
      <c r="I27" s="1">
        <v>0</v>
      </c>
      <c r="J27" s="1">
        <v>0</v>
      </c>
      <c r="K27" s="1">
        <v>0</v>
      </c>
      <c r="M27" s="1">
        <v>3552848000</v>
      </c>
      <c r="N27" s="1">
        <v>0</v>
      </c>
      <c r="O27" s="1">
        <v>0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A13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5" style="1" bestFit="1" customWidth="1"/>
    <col min="7" max="7" width="16.85546875" style="1" bestFit="1" customWidth="1"/>
    <col min="8" max="8" width="17.85546875" style="1" bestFit="1" customWidth="1"/>
    <col min="9" max="9" width="16.85546875" style="1" bestFit="1" customWidth="1"/>
    <col min="10" max="10" width="16.140625" style="1" bestFit="1" customWidth="1"/>
    <col min="11" max="11" width="8" style="1" bestFit="1" customWidth="1"/>
    <col min="12" max="12" width="11.42578125" style="1"/>
    <col min="13" max="13" width="16.85546875" style="1" bestFit="1" customWidth="1"/>
    <col min="14" max="14" width="5" style="1" bestFit="1" customWidth="1"/>
    <col min="15" max="15" width="16.140625" style="1" bestFit="1" customWidth="1"/>
  </cols>
  <sheetData>
    <row r="1" spans="1:15" x14ac:dyDescent="0.25">
      <c r="A1" t="s">
        <v>152</v>
      </c>
      <c r="B1" s="8"/>
      <c r="C1" s="2" t="s">
        <v>154</v>
      </c>
    </row>
    <row r="2" spans="1:15" x14ac:dyDescent="0.25">
      <c r="A2" t="s">
        <v>153</v>
      </c>
      <c r="B2" s="8"/>
      <c r="C2" s="2" t="s">
        <v>152</v>
      </c>
    </row>
    <row r="3" spans="1:15" x14ac:dyDescent="0.25">
      <c r="A3">
        <v>31</v>
      </c>
      <c r="B3" s="8"/>
      <c r="C3" s="2" t="s">
        <v>151</v>
      </c>
    </row>
    <row r="4" spans="1:15" x14ac:dyDescent="0.25">
      <c r="B4" s="8"/>
      <c r="C4" s="12" t="s">
        <v>64</v>
      </c>
    </row>
    <row r="5" spans="1:15" x14ac:dyDescent="0.25">
      <c r="B5" s="8"/>
      <c r="C5" s="11">
        <v>31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2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014</v>
      </c>
      <c r="F7" s="1" t="str">
        <f>MID(C1,FIND("Ejecutora =",C1,1)+12,2)</f>
        <v>01</v>
      </c>
      <c r="H7" s="1" t="str">
        <f>VLOOKUP(E7,[1]Hoja1!$B$6:$H$120,7,FALSE)</f>
        <v>FD</v>
      </c>
      <c r="I7" s="1" t="str">
        <f>VLOOKUP(E7,[1]Hoja1!$B$6:$R$120,17,FALSE)</f>
        <v>NT</v>
      </c>
    </row>
    <row r="8" spans="1:15" x14ac:dyDescent="0.25">
      <c r="B8" s="8"/>
      <c r="C8" s="2"/>
      <c r="D8" t="str">
        <f>VLOOKUP(E7,[1]Hoja1!$B$6:$H$120,3,FALSE)</f>
        <v>FDL MARTIRES..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101.25" x14ac:dyDescent="0.25">
      <c r="A12" t="s">
        <v>63</v>
      </c>
      <c r="B12" s="7" t="s">
        <v>62</v>
      </c>
      <c r="C12" s="6" t="s">
        <v>61</v>
      </c>
      <c r="D12" s="5" t="s">
        <v>60</v>
      </c>
      <c r="E12" s="4" t="s">
        <v>59</v>
      </c>
      <c r="F12" s="3" t="s">
        <v>58</v>
      </c>
      <c r="G12" s="4" t="s">
        <v>57</v>
      </c>
      <c r="H12" s="3" t="s">
        <v>56</v>
      </c>
      <c r="I12" s="3" t="s">
        <v>55</v>
      </c>
      <c r="J12" s="3" t="s">
        <v>54</v>
      </c>
      <c r="K12" s="3" t="s">
        <v>53</v>
      </c>
      <c r="L12" s="4" t="s">
        <v>52</v>
      </c>
      <c r="M12" s="3" t="s">
        <v>51</v>
      </c>
      <c r="N12" s="4" t="s">
        <v>50</v>
      </c>
      <c r="O12" s="3" t="s">
        <v>49</v>
      </c>
    </row>
    <row r="13" spans="1:15" x14ac:dyDescent="0.25">
      <c r="C13" s="2"/>
    </row>
    <row r="14" spans="1:15" x14ac:dyDescent="0.25">
      <c r="A14" t="s">
        <v>147</v>
      </c>
      <c r="B14" t="s">
        <v>48</v>
      </c>
      <c r="C14" s="2" t="s">
        <v>47</v>
      </c>
      <c r="D14" s="2" t="s">
        <v>46</v>
      </c>
      <c r="E14" s="1">
        <v>36601750000</v>
      </c>
      <c r="F14" s="1">
        <v>0</v>
      </c>
      <c r="G14" s="1">
        <v>4373074148</v>
      </c>
      <c r="H14" s="1">
        <v>40974824148</v>
      </c>
      <c r="I14" s="1">
        <v>4829742088.0900002</v>
      </c>
      <c r="J14" s="1">
        <v>16401096974.719999</v>
      </c>
      <c r="K14" s="1">
        <v>40.03</v>
      </c>
      <c r="M14" s="1">
        <v>24573727173.279999</v>
      </c>
      <c r="N14" s="1">
        <v>0</v>
      </c>
      <c r="O14" s="1">
        <v>16401096974.719999</v>
      </c>
    </row>
    <row r="15" spans="1:15" x14ac:dyDescent="0.25">
      <c r="A15" t="s">
        <v>147</v>
      </c>
      <c r="B15" t="s">
        <v>45</v>
      </c>
      <c r="C15" s="2" t="s">
        <v>44</v>
      </c>
      <c r="D15" s="2" t="s">
        <v>43</v>
      </c>
      <c r="E15" s="1">
        <v>348338000</v>
      </c>
      <c r="F15" s="1">
        <v>0</v>
      </c>
      <c r="G15" s="1">
        <v>461554148</v>
      </c>
      <c r="H15" s="1">
        <v>809892148</v>
      </c>
      <c r="I15" s="1">
        <v>33662116</v>
      </c>
      <c r="J15" s="1">
        <v>186660778.21000001</v>
      </c>
      <c r="K15" s="1">
        <v>23.05</v>
      </c>
      <c r="M15" s="1">
        <v>623231369.78999996</v>
      </c>
      <c r="N15" s="1">
        <v>0</v>
      </c>
      <c r="O15" s="1">
        <v>186660778.21000001</v>
      </c>
    </row>
    <row r="16" spans="1:15" x14ac:dyDescent="0.25">
      <c r="A16" t="s">
        <v>147</v>
      </c>
      <c r="B16" t="s">
        <v>42</v>
      </c>
      <c r="C16" s="2" t="s">
        <v>41</v>
      </c>
      <c r="D16" s="2" t="s">
        <v>40</v>
      </c>
      <c r="E16" s="1">
        <v>348338000</v>
      </c>
      <c r="F16" s="1">
        <v>0</v>
      </c>
      <c r="G16" s="1">
        <v>461554148</v>
      </c>
      <c r="H16" s="1">
        <v>809892148</v>
      </c>
      <c r="I16" s="1">
        <v>33662116</v>
      </c>
      <c r="J16" s="1">
        <v>186660778.21000001</v>
      </c>
      <c r="K16" s="1">
        <v>23.05</v>
      </c>
      <c r="M16" s="1">
        <v>623231369.78999996</v>
      </c>
      <c r="N16" s="1">
        <v>0</v>
      </c>
      <c r="O16" s="1">
        <v>186660778.21000001</v>
      </c>
    </row>
    <row r="17" spans="1:15" x14ac:dyDescent="0.25">
      <c r="A17" t="s">
        <v>147</v>
      </c>
      <c r="B17" t="s">
        <v>39</v>
      </c>
      <c r="C17" s="2" t="s">
        <v>38</v>
      </c>
      <c r="D17" s="2" t="s">
        <v>37</v>
      </c>
      <c r="E17" s="1">
        <v>347338000</v>
      </c>
      <c r="F17" s="1">
        <v>0</v>
      </c>
      <c r="G17" s="1">
        <v>0</v>
      </c>
      <c r="H17" s="1">
        <v>347338000</v>
      </c>
      <c r="I17" s="1">
        <v>33637950</v>
      </c>
      <c r="J17" s="1">
        <v>176928646.21000001</v>
      </c>
      <c r="K17" s="1">
        <v>50.94</v>
      </c>
      <c r="M17" s="1">
        <v>170409353.78999999</v>
      </c>
      <c r="N17" s="1">
        <v>0</v>
      </c>
      <c r="O17" s="1">
        <v>176928646.21000001</v>
      </c>
    </row>
    <row r="18" spans="1:15" x14ac:dyDescent="0.25">
      <c r="A18" t="s">
        <v>147</v>
      </c>
      <c r="B18" t="s">
        <v>36</v>
      </c>
      <c r="C18" s="2" t="s">
        <v>35</v>
      </c>
      <c r="D18" s="2" t="s">
        <v>34</v>
      </c>
      <c r="E18" s="1">
        <v>0</v>
      </c>
      <c r="F18" s="1">
        <v>0</v>
      </c>
      <c r="G18" s="1">
        <v>461554148</v>
      </c>
      <c r="H18" s="1">
        <v>461554148</v>
      </c>
      <c r="I18" s="1">
        <v>0</v>
      </c>
      <c r="J18" s="1">
        <v>0</v>
      </c>
      <c r="K18" s="1">
        <v>0</v>
      </c>
      <c r="M18" s="1">
        <v>461554148</v>
      </c>
      <c r="N18" s="1">
        <v>0</v>
      </c>
      <c r="O18" s="1">
        <v>0</v>
      </c>
    </row>
    <row r="19" spans="1:15" x14ac:dyDescent="0.25">
      <c r="A19" t="s">
        <v>147</v>
      </c>
      <c r="B19" t="s">
        <v>150</v>
      </c>
      <c r="C19" s="2" t="s">
        <v>149</v>
      </c>
      <c r="D19" s="2" t="s">
        <v>148</v>
      </c>
      <c r="E19" s="1">
        <v>0</v>
      </c>
      <c r="F19" s="1">
        <v>0</v>
      </c>
      <c r="G19" s="1">
        <v>461554148</v>
      </c>
      <c r="H19" s="1">
        <v>461554148</v>
      </c>
      <c r="I19" s="1">
        <v>0</v>
      </c>
      <c r="J19" s="1">
        <v>0</v>
      </c>
      <c r="K19" s="1">
        <v>0</v>
      </c>
      <c r="M19" s="1">
        <v>461554148</v>
      </c>
      <c r="N19" s="1">
        <v>0</v>
      </c>
      <c r="O19" s="1">
        <v>0</v>
      </c>
    </row>
    <row r="20" spans="1:15" x14ac:dyDescent="0.25">
      <c r="A20" t="s">
        <v>147</v>
      </c>
      <c r="B20" t="s">
        <v>30</v>
      </c>
      <c r="C20" s="2" t="s">
        <v>29</v>
      </c>
      <c r="D20" s="2" t="s">
        <v>28</v>
      </c>
      <c r="E20" s="1">
        <v>1000000</v>
      </c>
      <c r="F20" s="1">
        <v>0</v>
      </c>
      <c r="G20" s="1">
        <v>0</v>
      </c>
      <c r="H20" s="1">
        <v>1000000</v>
      </c>
      <c r="I20" s="1">
        <v>24166</v>
      </c>
      <c r="J20" s="1">
        <v>9732132</v>
      </c>
      <c r="K20" s="1">
        <v>973.21</v>
      </c>
      <c r="M20" s="1">
        <v>-8732132</v>
      </c>
      <c r="N20" s="1">
        <v>0</v>
      </c>
      <c r="O20" s="1">
        <v>9732132</v>
      </c>
    </row>
    <row r="21" spans="1:15" x14ac:dyDescent="0.25">
      <c r="A21" t="s">
        <v>147</v>
      </c>
      <c r="B21" t="s">
        <v>27</v>
      </c>
      <c r="C21" s="2" t="s">
        <v>26</v>
      </c>
      <c r="D21" s="2" t="s">
        <v>25</v>
      </c>
      <c r="E21" s="1">
        <v>36253412000</v>
      </c>
      <c r="F21" s="1">
        <v>0</v>
      </c>
      <c r="G21" s="1">
        <v>0</v>
      </c>
      <c r="H21" s="1">
        <v>36253412000</v>
      </c>
      <c r="I21" s="1">
        <v>4774605750</v>
      </c>
      <c r="J21" s="1">
        <v>16080191293.110001</v>
      </c>
      <c r="K21" s="1">
        <v>44.35</v>
      </c>
      <c r="M21" s="1">
        <v>20173220706.889999</v>
      </c>
      <c r="N21" s="1">
        <v>0</v>
      </c>
      <c r="O21" s="1">
        <v>16080191293.110001</v>
      </c>
    </row>
    <row r="22" spans="1:15" x14ac:dyDescent="0.25">
      <c r="A22" t="s">
        <v>147</v>
      </c>
      <c r="B22" t="s">
        <v>24</v>
      </c>
      <c r="C22" s="2" t="s">
        <v>23</v>
      </c>
      <c r="D22" s="2" t="s">
        <v>22</v>
      </c>
      <c r="E22" s="1">
        <v>36253412000</v>
      </c>
      <c r="F22" s="1">
        <v>0</v>
      </c>
      <c r="G22" s="1">
        <v>0</v>
      </c>
      <c r="H22" s="1">
        <v>36253412000</v>
      </c>
      <c r="I22" s="1">
        <v>4774605750</v>
      </c>
      <c r="J22" s="1">
        <v>16080191293.110001</v>
      </c>
      <c r="K22" s="1">
        <v>44.35</v>
      </c>
      <c r="M22" s="1">
        <v>20173220706.889999</v>
      </c>
      <c r="N22" s="1">
        <v>0</v>
      </c>
      <c r="O22" s="1">
        <v>16080191293.110001</v>
      </c>
    </row>
    <row r="23" spans="1:15" x14ac:dyDescent="0.25">
      <c r="A23" t="s">
        <v>147</v>
      </c>
      <c r="B23" t="s">
        <v>21</v>
      </c>
      <c r="C23" s="2" t="s">
        <v>20</v>
      </c>
      <c r="D23" s="2" t="s">
        <v>19</v>
      </c>
      <c r="E23" s="1">
        <v>36253412000</v>
      </c>
      <c r="F23" s="1">
        <v>0</v>
      </c>
      <c r="G23" s="1">
        <v>0</v>
      </c>
      <c r="H23" s="1">
        <v>36253412000</v>
      </c>
      <c r="I23" s="1">
        <v>4774605750</v>
      </c>
      <c r="J23" s="1">
        <v>16080191293.110001</v>
      </c>
      <c r="K23" s="1">
        <v>44.35</v>
      </c>
      <c r="M23" s="1">
        <v>20173220706.889999</v>
      </c>
      <c r="N23" s="1">
        <v>0</v>
      </c>
      <c r="O23" s="1">
        <v>16080191293.110001</v>
      </c>
    </row>
    <row r="24" spans="1:15" x14ac:dyDescent="0.25">
      <c r="A24" t="s">
        <v>147</v>
      </c>
      <c r="B24" t="s">
        <v>18</v>
      </c>
      <c r="C24" s="2" t="s">
        <v>17</v>
      </c>
      <c r="D24" s="2" t="s">
        <v>16</v>
      </c>
      <c r="E24" s="1">
        <v>36253412000</v>
      </c>
      <c r="F24" s="1">
        <v>0</v>
      </c>
      <c r="G24" s="1">
        <v>0</v>
      </c>
      <c r="H24" s="1">
        <v>36253412000</v>
      </c>
      <c r="I24" s="1">
        <v>4774605750</v>
      </c>
      <c r="J24" s="1">
        <v>16080191293.110001</v>
      </c>
      <c r="K24" s="1">
        <v>44.35</v>
      </c>
      <c r="M24" s="1">
        <v>20173220706.889999</v>
      </c>
      <c r="N24" s="1">
        <v>0</v>
      </c>
      <c r="O24" s="1">
        <v>16080191293.110001</v>
      </c>
    </row>
    <row r="25" spans="1:15" x14ac:dyDescent="0.25">
      <c r="A25" t="s">
        <v>147</v>
      </c>
      <c r="B25" t="s">
        <v>15</v>
      </c>
      <c r="C25" s="2" t="s">
        <v>14</v>
      </c>
      <c r="D25" s="2" t="s">
        <v>13</v>
      </c>
      <c r="E25" s="1">
        <v>0</v>
      </c>
      <c r="F25" s="1">
        <v>0</v>
      </c>
      <c r="G25" s="1">
        <v>3911520000</v>
      </c>
      <c r="H25" s="1">
        <v>3911520000</v>
      </c>
      <c r="I25" s="1">
        <v>21474222.09</v>
      </c>
      <c r="J25" s="1">
        <v>134244903.40000001</v>
      </c>
      <c r="K25" s="1">
        <v>3.43</v>
      </c>
      <c r="M25" s="1">
        <v>3777275096.5999999</v>
      </c>
      <c r="N25" s="1">
        <v>0</v>
      </c>
      <c r="O25" s="1">
        <v>134244903.40000001</v>
      </c>
    </row>
    <row r="26" spans="1:15" x14ac:dyDescent="0.25">
      <c r="A26" t="s">
        <v>147</v>
      </c>
      <c r="B26" t="s">
        <v>76</v>
      </c>
      <c r="C26" s="2" t="s">
        <v>75</v>
      </c>
      <c r="D26" s="2" t="s">
        <v>74</v>
      </c>
      <c r="E26" s="1">
        <v>0</v>
      </c>
      <c r="F26" s="1">
        <v>0</v>
      </c>
      <c r="G26" s="1">
        <v>0</v>
      </c>
      <c r="H26" s="1">
        <v>0</v>
      </c>
      <c r="I26" s="1">
        <v>16126655</v>
      </c>
      <c r="J26" s="1">
        <v>16126655</v>
      </c>
      <c r="K26" s="1">
        <v>0</v>
      </c>
      <c r="M26" s="1">
        <v>-16126655</v>
      </c>
      <c r="N26" s="1">
        <v>0</v>
      </c>
      <c r="O26" s="1">
        <v>16126655</v>
      </c>
    </row>
    <row r="27" spans="1:15" x14ac:dyDescent="0.25">
      <c r="A27" t="s">
        <v>147</v>
      </c>
      <c r="B27" t="s">
        <v>73</v>
      </c>
      <c r="C27" s="2" t="s">
        <v>72</v>
      </c>
      <c r="D27" s="2" t="s">
        <v>71</v>
      </c>
      <c r="E27" s="1">
        <v>0</v>
      </c>
      <c r="F27" s="1">
        <v>0</v>
      </c>
      <c r="G27" s="1">
        <v>0</v>
      </c>
      <c r="H27" s="1">
        <v>0</v>
      </c>
      <c r="I27" s="1">
        <v>16126655</v>
      </c>
      <c r="J27" s="1">
        <v>16126655</v>
      </c>
      <c r="K27" s="1">
        <v>0</v>
      </c>
      <c r="M27" s="1">
        <v>-16126655</v>
      </c>
      <c r="N27" s="1">
        <v>0</v>
      </c>
      <c r="O27" s="1">
        <v>16126655</v>
      </c>
    </row>
    <row r="28" spans="1:15" x14ac:dyDescent="0.25">
      <c r="A28" t="s">
        <v>147</v>
      </c>
      <c r="B28" t="s">
        <v>12</v>
      </c>
      <c r="C28" s="2" t="s">
        <v>11</v>
      </c>
      <c r="D28" s="2" t="s">
        <v>10</v>
      </c>
      <c r="E28" s="1">
        <v>0</v>
      </c>
      <c r="F28" s="1">
        <v>0</v>
      </c>
      <c r="G28" s="1">
        <v>0</v>
      </c>
      <c r="H28" s="1">
        <v>0</v>
      </c>
      <c r="I28" s="1">
        <v>21782.09</v>
      </c>
      <c r="J28" s="1">
        <v>12398263.4</v>
      </c>
      <c r="K28" s="1">
        <v>0</v>
      </c>
      <c r="M28" s="1">
        <v>-12398263.4</v>
      </c>
      <c r="N28" s="1">
        <v>0</v>
      </c>
      <c r="O28" s="1">
        <v>12398263.4</v>
      </c>
    </row>
    <row r="29" spans="1:15" x14ac:dyDescent="0.25">
      <c r="A29" t="s">
        <v>147</v>
      </c>
      <c r="B29" t="s">
        <v>9</v>
      </c>
      <c r="C29" s="2" t="s">
        <v>8</v>
      </c>
      <c r="D29" s="2" t="s">
        <v>7</v>
      </c>
      <c r="E29" s="1">
        <v>0</v>
      </c>
      <c r="F29" s="1">
        <v>0</v>
      </c>
      <c r="G29" s="1">
        <v>0</v>
      </c>
      <c r="H29" s="1">
        <v>0</v>
      </c>
      <c r="I29" s="1">
        <v>21782.09</v>
      </c>
      <c r="J29" s="1">
        <v>12398263.4</v>
      </c>
      <c r="K29" s="1">
        <v>0</v>
      </c>
      <c r="M29" s="1">
        <v>-12398263.4</v>
      </c>
      <c r="N29" s="1">
        <v>0</v>
      </c>
      <c r="O29" s="1">
        <v>12398263.4</v>
      </c>
    </row>
    <row r="30" spans="1:15" x14ac:dyDescent="0.25">
      <c r="A30" t="s">
        <v>147</v>
      </c>
      <c r="B30" t="s">
        <v>6</v>
      </c>
      <c r="C30" s="2" t="s">
        <v>5</v>
      </c>
      <c r="D30" s="2" t="s">
        <v>103</v>
      </c>
      <c r="E30" s="1">
        <v>0</v>
      </c>
      <c r="F30" s="1">
        <v>0</v>
      </c>
      <c r="G30" s="1">
        <v>3911520000</v>
      </c>
      <c r="H30" s="1">
        <v>3911520000</v>
      </c>
      <c r="I30" s="1">
        <v>0</v>
      </c>
      <c r="J30" s="1">
        <v>0</v>
      </c>
      <c r="K30" s="1">
        <v>0</v>
      </c>
      <c r="M30" s="1">
        <v>3911520000</v>
      </c>
      <c r="N30" s="1">
        <v>0</v>
      </c>
      <c r="O30" s="1">
        <v>0</v>
      </c>
    </row>
    <row r="31" spans="1:15" x14ac:dyDescent="0.25">
      <c r="A31" t="s">
        <v>147</v>
      </c>
      <c r="B31" t="s">
        <v>2</v>
      </c>
      <c r="C31" s="2" t="s">
        <v>1</v>
      </c>
      <c r="D31" s="2" t="s">
        <v>82</v>
      </c>
      <c r="E31" s="1">
        <v>0</v>
      </c>
      <c r="F31" s="1">
        <v>0</v>
      </c>
      <c r="G31" s="1">
        <v>0</v>
      </c>
      <c r="H31" s="1">
        <v>0</v>
      </c>
      <c r="I31" s="1">
        <v>5325785</v>
      </c>
      <c r="J31" s="1">
        <v>105719985</v>
      </c>
      <c r="K31" s="1">
        <v>0</v>
      </c>
      <c r="M31" s="1">
        <v>-105719985</v>
      </c>
      <c r="N31" s="1">
        <v>0</v>
      </c>
      <c r="O31" s="1">
        <v>105719985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A13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7" width="5" style="1" bestFit="1" customWidth="1"/>
    <col min="8" max="8" width="17.85546875" style="1" bestFit="1" customWidth="1"/>
    <col min="9" max="10" width="16.85546875" style="1" bestFit="1" customWidth="1"/>
    <col min="11" max="11" width="10" style="1" bestFit="1" customWidth="1"/>
    <col min="12" max="12" width="11.42578125" style="1"/>
    <col min="13" max="13" width="17.85546875" style="1" bestFit="1" customWidth="1"/>
    <col min="14" max="14" width="5" style="1" bestFit="1" customWidth="1"/>
    <col min="15" max="15" width="16.85546875" style="1" bestFit="1" customWidth="1"/>
  </cols>
  <sheetData>
    <row r="1" spans="1:15" x14ac:dyDescent="0.25">
      <c r="A1" t="s">
        <v>157</v>
      </c>
      <c r="B1" s="8"/>
      <c r="C1" s="2" t="s">
        <v>159</v>
      </c>
    </row>
    <row r="2" spans="1:15" x14ac:dyDescent="0.25">
      <c r="A2" t="s">
        <v>158</v>
      </c>
      <c r="B2" s="8"/>
      <c r="C2" s="2" t="s">
        <v>157</v>
      </c>
    </row>
    <row r="3" spans="1:15" x14ac:dyDescent="0.25">
      <c r="A3">
        <v>26</v>
      </c>
      <c r="B3" s="8"/>
      <c r="C3" s="2" t="s">
        <v>156</v>
      </c>
    </row>
    <row r="4" spans="1:15" x14ac:dyDescent="0.25">
      <c r="B4" s="8"/>
      <c r="C4" s="12" t="s">
        <v>64</v>
      </c>
    </row>
    <row r="5" spans="1:15" x14ac:dyDescent="0.25">
      <c r="B5" s="8"/>
      <c r="C5" s="11">
        <v>26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2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015</v>
      </c>
      <c r="F7" s="1" t="str">
        <f>MID(C1,FIND("Ejecutora =",C1,1)+12,2)</f>
        <v>01</v>
      </c>
      <c r="H7" s="1" t="str">
        <f>VLOOKUP(E7,[1]Hoja1!$B$6:$H$120,7,FALSE)</f>
        <v>FD</v>
      </c>
      <c r="I7" s="1" t="str">
        <f>VLOOKUP(E7,[1]Hoja1!$B$6:$R$120,17,FALSE)</f>
        <v>NT</v>
      </c>
    </row>
    <row r="8" spans="1:15" x14ac:dyDescent="0.25">
      <c r="B8" s="8"/>
      <c r="C8" s="2"/>
      <c r="D8" t="str">
        <f>VLOOKUP(E7,[1]Hoja1!$B$6:$H$120,3,FALSE)</f>
        <v>FDL ANTONIO NARIÑO..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101.25" x14ac:dyDescent="0.25">
      <c r="A12" t="s">
        <v>63</v>
      </c>
      <c r="B12" s="7" t="s">
        <v>62</v>
      </c>
      <c r="C12" s="6" t="s">
        <v>61</v>
      </c>
      <c r="D12" s="5" t="s">
        <v>60</v>
      </c>
      <c r="E12" s="4" t="s">
        <v>59</v>
      </c>
      <c r="F12" s="3" t="s">
        <v>58</v>
      </c>
      <c r="G12" s="4" t="s">
        <v>57</v>
      </c>
      <c r="H12" s="3" t="s">
        <v>56</v>
      </c>
      <c r="I12" s="3" t="s">
        <v>55</v>
      </c>
      <c r="J12" s="3" t="s">
        <v>54</v>
      </c>
      <c r="K12" s="3" t="s">
        <v>53</v>
      </c>
      <c r="L12" s="4" t="s">
        <v>52</v>
      </c>
      <c r="M12" s="3" t="s">
        <v>51</v>
      </c>
      <c r="N12" s="4" t="s">
        <v>50</v>
      </c>
      <c r="O12" s="3" t="s">
        <v>49</v>
      </c>
    </row>
    <row r="13" spans="1:15" x14ac:dyDescent="0.25">
      <c r="C13" s="2"/>
    </row>
    <row r="14" spans="1:15" x14ac:dyDescent="0.25">
      <c r="A14" t="s">
        <v>155</v>
      </c>
      <c r="B14" t="s">
        <v>48</v>
      </c>
      <c r="C14" s="2" t="s">
        <v>47</v>
      </c>
      <c r="D14" s="2" t="s">
        <v>46</v>
      </c>
      <c r="E14" s="1">
        <v>14816528000</v>
      </c>
      <c r="F14" s="1">
        <v>0</v>
      </c>
      <c r="G14" s="1">
        <v>0</v>
      </c>
      <c r="H14" s="1">
        <v>14816528000</v>
      </c>
      <c r="I14" s="1">
        <v>4343270595.1400003</v>
      </c>
      <c r="J14" s="1">
        <v>4922559378.3800001</v>
      </c>
      <c r="K14" s="1">
        <v>33.22</v>
      </c>
      <c r="M14" s="1">
        <v>9893968621.6200008</v>
      </c>
      <c r="N14" s="1">
        <v>0</v>
      </c>
      <c r="O14" s="1">
        <v>4922559378.3800001</v>
      </c>
    </row>
    <row r="15" spans="1:15" x14ac:dyDescent="0.25">
      <c r="A15" t="s">
        <v>155</v>
      </c>
      <c r="B15" t="s">
        <v>45</v>
      </c>
      <c r="C15" s="2" t="s">
        <v>44</v>
      </c>
      <c r="D15" s="2" t="s">
        <v>43</v>
      </c>
      <c r="E15" s="1">
        <v>34998000</v>
      </c>
      <c r="F15" s="1">
        <v>0</v>
      </c>
      <c r="G15" s="1">
        <v>0</v>
      </c>
      <c r="H15" s="1">
        <v>34998000</v>
      </c>
      <c r="I15" s="1">
        <v>2344101</v>
      </c>
      <c r="J15" s="1">
        <v>22200656</v>
      </c>
      <c r="K15" s="1">
        <v>63.43</v>
      </c>
      <c r="M15" s="1">
        <v>12797344</v>
      </c>
      <c r="N15" s="1">
        <v>0</v>
      </c>
      <c r="O15" s="1">
        <v>22200656</v>
      </c>
    </row>
    <row r="16" spans="1:15" x14ac:dyDescent="0.25">
      <c r="A16" t="s">
        <v>155</v>
      </c>
      <c r="B16" t="s">
        <v>42</v>
      </c>
      <c r="C16" s="2" t="s">
        <v>41</v>
      </c>
      <c r="D16" s="2" t="s">
        <v>40</v>
      </c>
      <c r="E16" s="1">
        <v>34998000</v>
      </c>
      <c r="F16" s="1">
        <v>0</v>
      </c>
      <c r="G16" s="1">
        <v>0</v>
      </c>
      <c r="H16" s="1">
        <v>34998000</v>
      </c>
      <c r="I16" s="1">
        <v>2344101</v>
      </c>
      <c r="J16" s="1">
        <v>22200656</v>
      </c>
      <c r="K16" s="1">
        <v>63.43</v>
      </c>
      <c r="M16" s="1">
        <v>12797344</v>
      </c>
      <c r="N16" s="1">
        <v>0</v>
      </c>
      <c r="O16" s="1">
        <v>22200656</v>
      </c>
    </row>
    <row r="17" spans="1:15" x14ac:dyDescent="0.25">
      <c r="A17" t="s">
        <v>155</v>
      </c>
      <c r="B17" t="s">
        <v>39</v>
      </c>
      <c r="C17" s="2" t="s">
        <v>38</v>
      </c>
      <c r="D17" s="2" t="s">
        <v>37</v>
      </c>
      <c r="E17" s="1">
        <v>10114942</v>
      </c>
      <c r="F17" s="1">
        <v>0</v>
      </c>
      <c r="G17" s="1">
        <v>0</v>
      </c>
      <c r="H17" s="1">
        <v>10114942</v>
      </c>
      <c r="I17" s="1">
        <v>0</v>
      </c>
      <c r="J17" s="1">
        <v>4523621</v>
      </c>
      <c r="K17" s="1">
        <v>44.72</v>
      </c>
      <c r="M17" s="1">
        <v>5591321</v>
      </c>
      <c r="N17" s="1">
        <v>0</v>
      </c>
      <c r="O17" s="1">
        <v>4523621</v>
      </c>
    </row>
    <row r="18" spans="1:15" x14ac:dyDescent="0.25">
      <c r="A18" t="s">
        <v>155</v>
      </c>
      <c r="B18" t="s">
        <v>30</v>
      </c>
      <c r="C18" s="2" t="s">
        <v>29</v>
      </c>
      <c r="D18" s="2" t="s">
        <v>28</v>
      </c>
      <c r="E18" s="1">
        <v>24883058</v>
      </c>
      <c r="F18" s="1">
        <v>0</v>
      </c>
      <c r="G18" s="1">
        <v>0</v>
      </c>
      <c r="H18" s="1">
        <v>24883058</v>
      </c>
      <c r="I18" s="1">
        <v>2344101</v>
      </c>
      <c r="J18" s="1">
        <v>17677035</v>
      </c>
      <c r="K18" s="1">
        <v>71.040000000000006</v>
      </c>
      <c r="M18" s="1">
        <v>7206023</v>
      </c>
      <c r="N18" s="1">
        <v>0</v>
      </c>
      <c r="O18" s="1">
        <v>17677035</v>
      </c>
    </row>
    <row r="19" spans="1:15" x14ac:dyDescent="0.25">
      <c r="A19" t="s">
        <v>155</v>
      </c>
      <c r="B19" t="s">
        <v>27</v>
      </c>
      <c r="C19" s="2" t="s">
        <v>26</v>
      </c>
      <c r="D19" s="2" t="s">
        <v>25</v>
      </c>
      <c r="E19" s="1">
        <v>14777049000</v>
      </c>
      <c r="F19" s="1">
        <v>0</v>
      </c>
      <c r="G19" s="1">
        <v>0</v>
      </c>
      <c r="H19" s="1">
        <v>14777049000</v>
      </c>
      <c r="I19" s="1">
        <v>4340909250</v>
      </c>
      <c r="J19" s="1">
        <v>4340909250</v>
      </c>
      <c r="K19" s="1">
        <v>29.38</v>
      </c>
      <c r="M19" s="1">
        <v>10436139750</v>
      </c>
      <c r="N19" s="1">
        <v>0</v>
      </c>
      <c r="O19" s="1">
        <v>4340909250</v>
      </c>
    </row>
    <row r="20" spans="1:15" x14ac:dyDescent="0.25">
      <c r="A20" t="s">
        <v>155</v>
      </c>
      <c r="B20" t="s">
        <v>24</v>
      </c>
      <c r="C20" s="2" t="s">
        <v>23</v>
      </c>
      <c r="D20" s="2" t="s">
        <v>22</v>
      </c>
      <c r="E20" s="1">
        <v>14777049000</v>
      </c>
      <c r="F20" s="1">
        <v>0</v>
      </c>
      <c r="G20" s="1">
        <v>0</v>
      </c>
      <c r="H20" s="1">
        <v>14777049000</v>
      </c>
      <c r="I20" s="1">
        <v>4340909250</v>
      </c>
      <c r="J20" s="1">
        <v>4340909250</v>
      </c>
      <c r="K20" s="1">
        <v>29.38</v>
      </c>
      <c r="M20" s="1">
        <v>10436139750</v>
      </c>
      <c r="N20" s="1">
        <v>0</v>
      </c>
      <c r="O20" s="1">
        <v>4340909250</v>
      </c>
    </row>
    <row r="21" spans="1:15" x14ac:dyDescent="0.25">
      <c r="A21" t="s">
        <v>155</v>
      </c>
      <c r="B21" t="s">
        <v>21</v>
      </c>
      <c r="C21" s="2" t="s">
        <v>20</v>
      </c>
      <c r="D21" s="2" t="s">
        <v>19</v>
      </c>
      <c r="E21" s="1">
        <v>14777049000</v>
      </c>
      <c r="F21" s="1">
        <v>0</v>
      </c>
      <c r="G21" s="1">
        <v>0</v>
      </c>
      <c r="H21" s="1">
        <v>14777049000</v>
      </c>
      <c r="I21" s="1">
        <v>4340909250</v>
      </c>
      <c r="J21" s="1">
        <v>4340909250</v>
      </c>
      <c r="K21" s="1">
        <v>29.38</v>
      </c>
      <c r="M21" s="1">
        <v>10436139750</v>
      </c>
      <c r="N21" s="1">
        <v>0</v>
      </c>
      <c r="O21" s="1">
        <v>4340909250</v>
      </c>
    </row>
    <row r="22" spans="1:15" x14ac:dyDescent="0.25">
      <c r="A22" t="s">
        <v>155</v>
      </c>
      <c r="B22" t="s">
        <v>18</v>
      </c>
      <c r="C22" s="2" t="s">
        <v>17</v>
      </c>
      <c r="D22" s="2" t="s">
        <v>16</v>
      </c>
      <c r="E22" s="1">
        <v>14777049000</v>
      </c>
      <c r="F22" s="1">
        <v>0</v>
      </c>
      <c r="G22" s="1">
        <v>0</v>
      </c>
      <c r="H22" s="1">
        <v>14777049000</v>
      </c>
      <c r="I22" s="1">
        <v>4340909250</v>
      </c>
      <c r="J22" s="1">
        <v>4340909250</v>
      </c>
      <c r="K22" s="1">
        <v>29.38</v>
      </c>
      <c r="M22" s="1">
        <v>10436139750</v>
      </c>
      <c r="N22" s="1">
        <v>0</v>
      </c>
      <c r="O22" s="1">
        <v>4340909250</v>
      </c>
    </row>
    <row r="23" spans="1:15" x14ac:dyDescent="0.25">
      <c r="A23" t="s">
        <v>155</v>
      </c>
      <c r="B23" t="s">
        <v>15</v>
      </c>
      <c r="C23" s="2" t="s">
        <v>14</v>
      </c>
      <c r="D23" s="2" t="s">
        <v>13</v>
      </c>
      <c r="E23" s="1">
        <v>4481000</v>
      </c>
      <c r="F23" s="1">
        <v>0</v>
      </c>
      <c r="G23" s="1">
        <v>0</v>
      </c>
      <c r="H23" s="1">
        <v>4481000</v>
      </c>
      <c r="I23" s="1">
        <v>17244.14</v>
      </c>
      <c r="J23" s="1">
        <v>559449472.38</v>
      </c>
      <c r="K23" s="1">
        <v>12484.92</v>
      </c>
      <c r="M23" s="1">
        <v>-554968472.38</v>
      </c>
      <c r="N23" s="1">
        <v>0</v>
      </c>
      <c r="O23" s="1">
        <v>559449472.38</v>
      </c>
    </row>
    <row r="24" spans="1:15" x14ac:dyDescent="0.25">
      <c r="A24" t="s">
        <v>155</v>
      </c>
      <c r="B24" t="s">
        <v>12</v>
      </c>
      <c r="C24" s="2" t="s">
        <v>11</v>
      </c>
      <c r="D24" s="2" t="s">
        <v>10</v>
      </c>
      <c r="E24" s="1">
        <v>4481000</v>
      </c>
      <c r="F24" s="1">
        <v>0</v>
      </c>
      <c r="G24" s="1">
        <v>0</v>
      </c>
      <c r="H24" s="1">
        <v>4481000</v>
      </c>
      <c r="I24" s="1">
        <v>17244.14</v>
      </c>
      <c r="J24" s="1">
        <v>6578223.7400000002</v>
      </c>
      <c r="K24" s="1">
        <v>146.80000000000001</v>
      </c>
      <c r="M24" s="1">
        <v>-2097223.7400000002</v>
      </c>
      <c r="N24" s="1">
        <v>0</v>
      </c>
      <c r="O24" s="1">
        <v>6578223.7400000002</v>
      </c>
    </row>
    <row r="25" spans="1:15" x14ac:dyDescent="0.25">
      <c r="A25" t="s">
        <v>155</v>
      </c>
      <c r="B25" t="s">
        <v>9</v>
      </c>
      <c r="C25" s="2" t="s">
        <v>8</v>
      </c>
      <c r="D25" s="2" t="s">
        <v>104</v>
      </c>
      <c r="E25" s="1">
        <v>4481000</v>
      </c>
      <c r="F25" s="1">
        <v>0</v>
      </c>
      <c r="G25" s="1">
        <v>0</v>
      </c>
      <c r="H25" s="1">
        <v>4481000</v>
      </c>
      <c r="I25" s="1">
        <v>17244.14</v>
      </c>
      <c r="J25" s="1">
        <v>6578223.7400000002</v>
      </c>
      <c r="K25" s="1">
        <v>146.80000000000001</v>
      </c>
      <c r="M25" s="1">
        <v>-2097223.7400000002</v>
      </c>
      <c r="N25" s="1">
        <v>0</v>
      </c>
      <c r="O25" s="1">
        <v>6578223.7400000002</v>
      </c>
    </row>
    <row r="26" spans="1:15" x14ac:dyDescent="0.25">
      <c r="A26" t="s">
        <v>155</v>
      </c>
      <c r="B26" t="s">
        <v>6</v>
      </c>
      <c r="C26" s="2" t="s">
        <v>5</v>
      </c>
      <c r="D26" s="2" t="s">
        <v>103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552871248.63999999</v>
      </c>
      <c r="K26" s="1">
        <v>0</v>
      </c>
      <c r="M26" s="1">
        <v>-552871248.63999999</v>
      </c>
      <c r="N26" s="1">
        <v>0</v>
      </c>
      <c r="O26" s="1">
        <v>552871248.63999999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13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5" style="1" bestFit="1" customWidth="1"/>
    <col min="7" max="7" width="15.140625" style="1" bestFit="1" customWidth="1"/>
    <col min="8" max="8" width="17.85546875" style="1" bestFit="1" customWidth="1"/>
    <col min="9" max="10" width="16.85546875" style="1" bestFit="1" customWidth="1"/>
    <col min="11" max="11" width="8" style="1" bestFit="1" customWidth="1"/>
    <col min="12" max="12" width="11.42578125" style="1"/>
    <col min="13" max="13" width="17.85546875" style="1" bestFit="1" customWidth="1"/>
    <col min="14" max="14" width="5" style="1" bestFit="1" customWidth="1"/>
    <col min="15" max="15" width="16.85546875" style="1" bestFit="1" customWidth="1"/>
  </cols>
  <sheetData>
    <row r="1" spans="1:15" x14ac:dyDescent="0.25">
      <c r="A1" t="s">
        <v>162</v>
      </c>
      <c r="B1" s="8"/>
      <c r="C1" s="2" t="s">
        <v>164</v>
      </c>
    </row>
    <row r="2" spans="1:15" x14ac:dyDescent="0.25">
      <c r="A2" t="s">
        <v>163</v>
      </c>
      <c r="B2" s="8"/>
      <c r="C2" s="2" t="s">
        <v>162</v>
      </c>
    </row>
    <row r="3" spans="1:15" x14ac:dyDescent="0.25">
      <c r="A3">
        <v>29</v>
      </c>
      <c r="B3" s="8"/>
      <c r="C3" s="2" t="s">
        <v>161</v>
      </c>
    </row>
    <row r="4" spans="1:15" x14ac:dyDescent="0.25">
      <c r="B4" s="8"/>
      <c r="C4" s="12" t="s">
        <v>64</v>
      </c>
    </row>
    <row r="5" spans="1:15" x14ac:dyDescent="0.25">
      <c r="B5" s="8"/>
      <c r="C5" s="11">
        <v>29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2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016</v>
      </c>
      <c r="F7" s="1" t="str">
        <f>MID(C1,FIND("Ejecutora =",C1,1)+12,2)</f>
        <v>01</v>
      </c>
      <c r="H7" s="1" t="str">
        <f>VLOOKUP(E7,[1]Hoja1!$B$6:$H$120,7,FALSE)</f>
        <v>FD</v>
      </c>
      <c r="I7" s="1" t="str">
        <f>VLOOKUP(E7,[1]Hoja1!$B$6:$R$120,17,FALSE)</f>
        <v>NT</v>
      </c>
    </row>
    <row r="8" spans="1:15" x14ac:dyDescent="0.25">
      <c r="B8" s="8"/>
      <c r="C8" s="2"/>
      <c r="D8" t="str">
        <f>VLOOKUP(E7,[1]Hoja1!$B$6:$H$120,3,FALSE)</f>
        <v>FDL PUENTE ARANDA..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101.25" x14ac:dyDescent="0.25">
      <c r="A12" t="s">
        <v>63</v>
      </c>
      <c r="B12" s="7" t="s">
        <v>62</v>
      </c>
      <c r="C12" s="6" t="s">
        <v>61</v>
      </c>
      <c r="D12" s="5" t="s">
        <v>60</v>
      </c>
      <c r="E12" s="4" t="s">
        <v>59</v>
      </c>
      <c r="F12" s="3" t="s">
        <v>58</v>
      </c>
      <c r="G12" s="4" t="s">
        <v>57</v>
      </c>
      <c r="H12" s="3" t="s">
        <v>56</v>
      </c>
      <c r="I12" s="3" t="s">
        <v>55</v>
      </c>
      <c r="J12" s="3" t="s">
        <v>54</v>
      </c>
      <c r="K12" s="3" t="s">
        <v>53</v>
      </c>
      <c r="L12" s="4" t="s">
        <v>52</v>
      </c>
      <c r="M12" s="3" t="s">
        <v>51</v>
      </c>
      <c r="N12" s="4" t="s">
        <v>50</v>
      </c>
      <c r="O12" s="3" t="s">
        <v>49</v>
      </c>
    </row>
    <row r="13" spans="1:15" x14ac:dyDescent="0.25">
      <c r="C13" s="2"/>
    </row>
    <row r="14" spans="1:15" x14ac:dyDescent="0.25">
      <c r="A14" t="s">
        <v>160</v>
      </c>
      <c r="B14" t="s">
        <v>48</v>
      </c>
      <c r="C14" s="2" t="s">
        <v>47</v>
      </c>
      <c r="D14" s="2" t="s">
        <v>46</v>
      </c>
      <c r="E14" s="1">
        <v>19011346000</v>
      </c>
      <c r="F14" s="1">
        <v>0</v>
      </c>
      <c r="G14" s="1">
        <v>503578966</v>
      </c>
      <c r="H14" s="1">
        <v>19514924966</v>
      </c>
      <c r="I14" s="1">
        <v>5577020070.8000002</v>
      </c>
      <c r="J14" s="1">
        <v>5848486135.1700001</v>
      </c>
      <c r="K14" s="1">
        <v>29.97</v>
      </c>
      <c r="M14" s="1">
        <v>13666438830.83</v>
      </c>
      <c r="N14" s="1">
        <v>0</v>
      </c>
      <c r="O14" s="1">
        <v>5848486135.1700001</v>
      </c>
    </row>
    <row r="15" spans="1:15" x14ac:dyDescent="0.25">
      <c r="A15" t="s">
        <v>160</v>
      </c>
      <c r="B15" t="s">
        <v>45</v>
      </c>
      <c r="C15" s="2" t="s">
        <v>44</v>
      </c>
      <c r="D15" s="2" t="s">
        <v>43</v>
      </c>
      <c r="E15" s="1">
        <v>231500000</v>
      </c>
      <c r="F15" s="1">
        <v>0</v>
      </c>
      <c r="G15" s="1">
        <v>0</v>
      </c>
      <c r="H15" s="1">
        <v>231500000</v>
      </c>
      <c r="I15" s="1">
        <v>4627726</v>
      </c>
      <c r="J15" s="1">
        <v>253425589.24000001</v>
      </c>
      <c r="K15" s="1">
        <v>109.47</v>
      </c>
      <c r="M15" s="1">
        <v>-21925589.239999998</v>
      </c>
      <c r="N15" s="1">
        <v>0</v>
      </c>
      <c r="O15" s="1">
        <v>253425589.24000001</v>
      </c>
    </row>
    <row r="16" spans="1:15" x14ac:dyDescent="0.25">
      <c r="A16" t="s">
        <v>160</v>
      </c>
      <c r="B16" t="s">
        <v>42</v>
      </c>
      <c r="C16" s="2" t="s">
        <v>41</v>
      </c>
      <c r="D16" s="2" t="s">
        <v>40</v>
      </c>
      <c r="E16" s="1">
        <v>231500000</v>
      </c>
      <c r="F16" s="1">
        <v>0</v>
      </c>
      <c r="G16" s="1">
        <v>0</v>
      </c>
      <c r="H16" s="1">
        <v>231500000</v>
      </c>
      <c r="I16" s="1">
        <v>4627726</v>
      </c>
      <c r="J16" s="1">
        <v>253425589.24000001</v>
      </c>
      <c r="K16" s="1">
        <v>109.47</v>
      </c>
      <c r="M16" s="1">
        <v>-21925589.239999998</v>
      </c>
      <c r="N16" s="1">
        <v>0</v>
      </c>
      <c r="O16" s="1">
        <v>253425589.24000001</v>
      </c>
    </row>
    <row r="17" spans="1:15" x14ac:dyDescent="0.25">
      <c r="A17" t="s">
        <v>160</v>
      </c>
      <c r="B17" t="s">
        <v>39</v>
      </c>
      <c r="C17" s="2" t="s">
        <v>38</v>
      </c>
      <c r="D17" s="2" t="s">
        <v>37</v>
      </c>
      <c r="E17" s="1">
        <v>230000000</v>
      </c>
      <c r="F17" s="1">
        <v>0</v>
      </c>
      <c r="G17" s="1">
        <v>0</v>
      </c>
      <c r="H17" s="1">
        <v>230000000</v>
      </c>
      <c r="I17" s="1">
        <v>4615600</v>
      </c>
      <c r="J17" s="1">
        <v>252705707.24000001</v>
      </c>
      <c r="K17" s="1">
        <v>109.87</v>
      </c>
      <c r="M17" s="1">
        <v>-22705707.239999998</v>
      </c>
      <c r="N17" s="1">
        <v>0</v>
      </c>
      <c r="O17" s="1">
        <v>252705707.24000001</v>
      </c>
    </row>
    <row r="18" spans="1:15" x14ac:dyDescent="0.25">
      <c r="A18" t="s">
        <v>160</v>
      </c>
      <c r="B18" t="s">
        <v>30</v>
      </c>
      <c r="C18" s="2" t="s">
        <v>29</v>
      </c>
      <c r="D18" s="2" t="s">
        <v>28</v>
      </c>
      <c r="E18" s="1">
        <v>1500000</v>
      </c>
      <c r="F18" s="1">
        <v>0</v>
      </c>
      <c r="G18" s="1">
        <v>0</v>
      </c>
      <c r="H18" s="1">
        <v>1500000</v>
      </c>
      <c r="I18" s="1">
        <v>12126</v>
      </c>
      <c r="J18" s="1">
        <v>719882</v>
      </c>
      <c r="K18" s="1">
        <v>47.99</v>
      </c>
      <c r="M18" s="1">
        <v>780118</v>
      </c>
      <c r="N18" s="1">
        <v>0</v>
      </c>
      <c r="O18" s="1">
        <v>719882</v>
      </c>
    </row>
    <row r="19" spans="1:15" x14ac:dyDescent="0.25">
      <c r="A19" t="s">
        <v>160</v>
      </c>
      <c r="B19" t="s">
        <v>27</v>
      </c>
      <c r="C19" s="2" t="s">
        <v>26</v>
      </c>
      <c r="D19" s="2" t="s">
        <v>25</v>
      </c>
      <c r="E19" s="1">
        <v>18637846000</v>
      </c>
      <c r="F19" s="1">
        <v>0</v>
      </c>
      <c r="G19" s="1">
        <v>0</v>
      </c>
      <c r="H19" s="1">
        <v>18637846000</v>
      </c>
      <c r="I19" s="1">
        <v>5475057750</v>
      </c>
      <c r="J19" s="1">
        <v>5475057750</v>
      </c>
      <c r="K19" s="1">
        <v>29.38</v>
      </c>
      <c r="M19" s="1">
        <v>13162788250</v>
      </c>
      <c r="N19" s="1">
        <v>0</v>
      </c>
      <c r="O19" s="1">
        <v>5475057750</v>
      </c>
    </row>
    <row r="20" spans="1:15" x14ac:dyDescent="0.25">
      <c r="A20" t="s">
        <v>160</v>
      </c>
      <c r="B20" t="s">
        <v>24</v>
      </c>
      <c r="C20" s="2" t="s">
        <v>23</v>
      </c>
      <c r="D20" s="2" t="s">
        <v>22</v>
      </c>
      <c r="E20" s="1">
        <v>18637846000</v>
      </c>
      <c r="F20" s="1">
        <v>0</v>
      </c>
      <c r="G20" s="1">
        <v>0</v>
      </c>
      <c r="H20" s="1">
        <v>18637846000</v>
      </c>
      <c r="I20" s="1">
        <v>5475057750</v>
      </c>
      <c r="J20" s="1">
        <v>5475057750</v>
      </c>
      <c r="K20" s="1">
        <v>29.38</v>
      </c>
      <c r="M20" s="1">
        <v>13162788250</v>
      </c>
      <c r="N20" s="1">
        <v>0</v>
      </c>
      <c r="O20" s="1">
        <v>5475057750</v>
      </c>
    </row>
    <row r="21" spans="1:15" x14ac:dyDescent="0.25">
      <c r="A21" t="s">
        <v>160</v>
      </c>
      <c r="B21" t="s">
        <v>21</v>
      </c>
      <c r="C21" s="2" t="s">
        <v>20</v>
      </c>
      <c r="D21" s="2" t="s">
        <v>19</v>
      </c>
      <c r="E21" s="1">
        <v>18637846000</v>
      </c>
      <c r="F21" s="1">
        <v>0</v>
      </c>
      <c r="G21" s="1">
        <v>0</v>
      </c>
      <c r="H21" s="1">
        <v>18637846000</v>
      </c>
      <c r="I21" s="1">
        <v>5475057750</v>
      </c>
      <c r="J21" s="1">
        <v>5475057750</v>
      </c>
      <c r="K21" s="1">
        <v>29.38</v>
      </c>
      <c r="M21" s="1">
        <v>13162788250</v>
      </c>
      <c r="N21" s="1">
        <v>0</v>
      </c>
      <c r="O21" s="1">
        <v>5475057750</v>
      </c>
    </row>
    <row r="22" spans="1:15" x14ac:dyDescent="0.25">
      <c r="A22" t="s">
        <v>160</v>
      </c>
      <c r="B22" t="s">
        <v>18</v>
      </c>
      <c r="C22" s="2" t="s">
        <v>17</v>
      </c>
      <c r="D22" s="2" t="s">
        <v>16</v>
      </c>
      <c r="E22" s="1">
        <v>18637846000</v>
      </c>
      <c r="F22" s="1">
        <v>0</v>
      </c>
      <c r="G22" s="1">
        <v>0</v>
      </c>
      <c r="H22" s="1">
        <v>18637846000</v>
      </c>
      <c r="I22" s="1">
        <v>5475057750</v>
      </c>
      <c r="J22" s="1">
        <v>5475057750</v>
      </c>
      <c r="K22" s="1">
        <v>29.38</v>
      </c>
      <c r="M22" s="1">
        <v>13162788250</v>
      </c>
      <c r="N22" s="1">
        <v>0</v>
      </c>
      <c r="O22" s="1">
        <v>5475057750</v>
      </c>
    </row>
    <row r="23" spans="1:15" x14ac:dyDescent="0.25">
      <c r="A23" t="s">
        <v>160</v>
      </c>
      <c r="B23" t="s">
        <v>15</v>
      </c>
      <c r="C23" s="2" t="s">
        <v>14</v>
      </c>
      <c r="D23" s="2" t="s">
        <v>13</v>
      </c>
      <c r="E23" s="1">
        <v>142000000</v>
      </c>
      <c r="F23" s="1">
        <v>0</v>
      </c>
      <c r="G23" s="1">
        <v>503578966</v>
      </c>
      <c r="H23" s="1">
        <v>645578966</v>
      </c>
      <c r="I23" s="1">
        <v>97334594.799999997</v>
      </c>
      <c r="J23" s="1">
        <v>120002795.93000001</v>
      </c>
      <c r="K23" s="1">
        <v>18.59</v>
      </c>
      <c r="M23" s="1">
        <v>525576170.06999999</v>
      </c>
      <c r="N23" s="1">
        <v>0</v>
      </c>
      <c r="O23" s="1">
        <v>120002795.93000001</v>
      </c>
    </row>
    <row r="24" spans="1:15" x14ac:dyDescent="0.25">
      <c r="A24" t="s">
        <v>160</v>
      </c>
      <c r="B24" t="s">
        <v>76</v>
      </c>
      <c r="C24" s="2" t="s">
        <v>75</v>
      </c>
      <c r="D24" s="2" t="s">
        <v>74</v>
      </c>
      <c r="E24" s="1">
        <v>2000000</v>
      </c>
      <c r="F24" s="1">
        <v>0</v>
      </c>
      <c r="G24" s="1">
        <v>0</v>
      </c>
      <c r="H24" s="1">
        <v>2000000</v>
      </c>
      <c r="I24" s="1">
        <v>0</v>
      </c>
      <c r="J24" s="1">
        <v>0</v>
      </c>
      <c r="K24" s="1">
        <v>0</v>
      </c>
      <c r="M24" s="1">
        <v>2000000</v>
      </c>
      <c r="N24" s="1">
        <v>0</v>
      </c>
      <c r="O24" s="1">
        <v>0</v>
      </c>
    </row>
    <row r="25" spans="1:15" x14ac:dyDescent="0.25">
      <c r="A25" t="s">
        <v>160</v>
      </c>
      <c r="B25" t="s">
        <v>73</v>
      </c>
      <c r="C25" s="2" t="s">
        <v>72</v>
      </c>
      <c r="D25" s="2" t="s">
        <v>71</v>
      </c>
      <c r="E25" s="1">
        <v>2000000</v>
      </c>
      <c r="F25" s="1">
        <v>0</v>
      </c>
      <c r="G25" s="1">
        <v>0</v>
      </c>
      <c r="H25" s="1">
        <v>2000000</v>
      </c>
      <c r="I25" s="1">
        <v>0</v>
      </c>
      <c r="J25" s="1">
        <v>0</v>
      </c>
      <c r="K25" s="1">
        <v>0</v>
      </c>
      <c r="M25" s="1">
        <v>2000000</v>
      </c>
      <c r="N25" s="1">
        <v>0</v>
      </c>
      <c r="O25" s="1">
        <v>0</v>
      </c>
    </row>
    <row r="26" spans="1:15" x14ac:dyDescent="0.25">
      <c r="A26" t="s">
        <v>160</v>
      </c>
      <c r="B26" t="s">
        <v>12</v>
      </c>
      <c r="C26" s="2" t="s">
        <v>11</v>
      </c>
      <c r="D26" s="2" t="s">
        <v>10</v>
      </c>
      <c r="E26" s="1">
        <v>10000000</v>
      </c>
      <c r="F26" s="1">
        <v>0</v>
      </c>
      <c r="G26" s="1">
        <v>0</v>
      </c>
      <c r="H26" s="1">
        <v>10000000</v>
      </c>
      <c r="I26" s="1">
        <v>288513.8</v>
      </c>
      <c r="J26" s="1">
        <v>8955979.2400000002</v>
      </c>
      <c r="K26" s="1">
        <v>89.56</v>
      </c>
      <c r="M26" s="1">
        <v>1044020.76</v>
      </c>
      <c r="N26" s="1">
        <v>0</v>
      </c>
      <c r="O26" s="1">
        <v>8955979.2400000002</v>
      </c>
    </row>
    <row r="27" spans="1:15" x14ac:dyDescent="0.25">
      <c r="A27" t="s">
        <v>160</v>
      </c>
      <c r="B27" t="s">
        <v>9</v>
      </c>
      <c r="C27" s="2" t="s">
        <v>8</v>
      </c>
      <c r="D27" s="2" t="s">
        <v>7</v>
      </c>
      <c r="E27" s="1">
        <v>10000000</v>
      </c>
      <c r="F27" s="1">
        <v>0</v>
      </c>
      <c r="G27" s="1">
        <v>0</v>
      </c>
      <c r="H27" s="1">
        <v>10000000</v>
      </c>
      <c r="I27" s="1">
        <v>288513.8</v>
      </c>
      <c r="J27" s="1">
        <v>8955979.2400000002</v>
      </c>
      <c r="K27" s="1">
        <v>89.56</v>
      </c>
      <c r="M27" s="1">
        <v>1044020.76</v>
      </c>
      <c r="N27" s="1">
        <v>0</v>
      </c>
      <c r="O27" s="1">
        <v>8955979.2400000002</v>
      </c>
    </row>
    <row r="28" spans="1:15" x14ac:dyDescent="0.25">
      <c r="A28" t="s">
        <v>160</v>
      </c>
      <c r="B28" t="s">
        <v>6</v>
      </c>
      <c r="C28" s="2" t="s">
        <v>5</v>
      </c>
      <c r="D28" s="2" t="s">
        <v>103</v>
      </c>
      <c r="E28" s="1">
        <v>0</v>
      </c>
      <c r="F28" s="1">
        <v>0</v>
      </c>
      <c r="G28" s="1">
        <v>503578966</v>
      </c>
      <c r="H28" s="1">
        <v>503578966</v>
      </c>
      <c r="I28" s="1">
        <v>0</v>
      </c>
      <c r="J28" s="1">
        <v>0</v>
      </c>
      <c r="K28" s="1">
        <v>0</v>
      </c>
      <c r="M28" s="1">
        <v>503578966</v>
      </c>
      <c r="N28" s="1">
        <v>0</v>
      </c>
      <c r="O28" s="1">
        <v>0</v>
      </c>
    </row>
    <row r="29" spans="1:15" x14ac:dyDescent="0.25">
      <c r="A29" t="s">
        <v>160</v>
      </c>
      <c r="B29" t="s">
        <v>2</v>
      </c>
      <c r="C29" s="2" t="s">
        <v>1</v>
      </c>
      <c r="D29" s="2" t="s">
        <v>82</v>
      </c>
      <c r="E29" s="1">
        <v>130000000</v>
      </c>
      <c r="F29" s="1">
        <v>0</v>
      </c>
      <c r="G29" s="1">
        <v>0</v>
      </c>
      <c r="H29" s="1">
        <v>130000000</v>
      </c>
      <c r="I29" s="1">
        <v>97046081</v>
      </c>
      <c r="J29" s="1">
        <v>111046816.69</v>
      </c>
      <c r="K29" s="1">
        <v>85.42</v>
      </c>
      <c r="M29" s="1">
        <v>18953183.309999999</v>
      </c>
      <c r="N29" s="1">
        <v>0</v>
      </c>
      <c r="O29" s="1">
        <v>111046816.69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13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5" style="1" bestFit="1" customWidth="1"/>
    <col min="7" max="7" width="15.140625" style="1" bestFit="1" customWidth="1"/>
    <col min="8" max="8" width="17.85546875" style="1" bestFit="1" customWidth="1"/>
    <col min="9" max="10" width="16.85546875" style="1" bestFit="1" customWidth="1"/>
    <col min="11" max="11" width="8" style="1" bestFit="1" customWidth="1"/>
    <col min="12" max="12" width="11.42578125" style="1"/>
    <col min="13" max="13" width="16.85546875" style="1" bestFit="1" customWidth="1"/>
    <col min="14" max="14" width="5" style="1" bestFit="1" customWidth="1"/>
    <col min="15" max="15" width="16.85546875" style="1" bestFit="1" customWidth="1"/>
  </cols>
  <sheetData>
    <row r="1" spans="1:15" x14ac:dyDescent="0.25">
      <c r="A1" t="s">
        <v>167</v>
      </c>
      <c r="B1" s="8"/>
      <c r="C1" s="2" t="s">
        <v>169</v>
      </c>
    </row>
    <row r="2" spans="1:15" x14ac:dyDescent="0.25">
      <c r="A2" t="s">
        <v>168</v>
      </c>
      <c r="B2" s="8"/>
      <c r="C2" s="2" t="s">
        <v>167</v>
      </c>
    </row>
    <row r="3" spans="1:15" x14ac:dyDescent="0.25">
      <c r="A3">
        <v>27</v>
      </c>
      <c r="B3" s="8"/>
      <c r="C3" s="2" t="s">
        <v>166</v>
      </c>
    </row>
    <row r="4" spans="1:15" x14ac:dyDescent="0.25">
      <c r="B4" s="8"/>
      <c r="C4" s="12" t="s">
        <v>64</v>
      </c>
    </row>
    <row r="5" spans="1:15" x14ac:dyDescent="0.25">
      <c r="B5" s="8"/>
      <c r="C5" s="11">
        <v>27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2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017</v>
      </c>
      <c r="F7" s="1" t="str">
        <f>MID(C1,FIND("Ejecutora =",C1,1)+12,2)</f>
        <v>01</v>
      </c>
      <c r="H7" s="1" t="str">
        <f>VLOOKUP(E7,[1]Hoja1!$B$6:$H$120,7,FALSE)</f>
        <v>FD</v>
      </c>
      <c r="I7" s="1" t="str">
        <f>VLOOKUP(E7,[1]Hoja1!$B$6:$R$120,17,FALSE)</f>
        <v>NT</v>
      </c>
    </row>
    <row r="8" spans="1:15" x14ac:dyDescent="0.25">
      <c r="B8" s="8"/>
      <c r="C8" s="2"/>
      <c r="D8" t="str">
        <f>VLOOKUP(E7,[1]Hoja1!$B$6:$H$120,3,FALSE)</f>
        <v>FDL LA CANDELARIA..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101.25" x14ac:dyDescent="0.25">
      <c r="A12" t="s">
        <v>63</v>
      </c>
      <c r="B12" s="7" t="s">
        <v>62</v>
      </c>
      <c r="C12" s="6" t="s">
        <v>61</v>
      </c>
      <c r="D12" s="5" t="s">
        <v>60</v>
      </c>
      <c r="E12" s="4" t="s">
        <v>59</v>
      </c>
      <c r="F12" s="3" t="s">
        <v>58</v>
      </c>
      <c r="G12" s="4" t="s">
        <v>57</v>
      </c>
      <c r="H12" s="3" t="s">
        <v>56</v>
      </c>
      <c r="I12" s="3" t="s">
        <v>55</v>
      </c>
      <c r="J12" s="3" t="s">
        <v>54</v>
      </c>
      <c r="K12" s="3" t="s">
        <v>53</v>
      </c>
      <c r="L12" s="4" t="s">
        <v>52</v>
      </c>
      <c r="M12" s="3" t="s">
        <v>51</v>
      </c>
      <c r="N12" s="4" t="s">
        <v>50</v>
      </c>
      <c r="O12" s="3" t="s">
        <v>49</v>
      </c>
    </row>
    <row r="13" spans="1:15" x14ac:dyDescent="0.25">
      <c r="C13" s="2"/>
    </row>
    <row r="14" spans="1:15" x14ac:dyDescent="0.25">
      <c r="A14" t="s">
        <v>165</v>
      </c>
      <c r="B14" t="s">
        <v>48</v>
      </c>
      <c r="C14" s="2" t="s">
        <v>47</v>
      </c>
      <c r="D14" s="2" t="s">
        <v>46</v>
      </c>
      <c r="E14" s="1">
        <v>13340238000</v>
      </c>
      <c r="F14" s="1">
        <v>0</v>
      </c>
      <c r="G14" s="1">
        <v>783278064</v>
      </c>
      <c r="H14" s="1">
        <v>14123516064</v>
      </c>
      <c r="I14" s="1">
        <v>4259214565.5999999</v>
      </c>
      <c r="J14" s="1">
        <v>4814490879.7299995</v>
      </c>
      <c r="K14" s="1">
        <v>34.090000000000003</v>
      </c>
      <c r="M14" s="1">
        <v>9309025184.2700005</v>
      </c>
      <c r="N14" s="1">
        <v>0</v>
      </c>
      <c r="O14" s="1">
        <v>4814490879.7299995</v>
      </c>
    </row>
    <row r="15" spans="1:15" x14ac:dyDescent="0.25">
      <c r="A15" t="s">
        <v>165</v>
      </c>
      <c r="B15" t="s">
        <v>45</v>
      </c>
      <c r="C15" s="2" t="s">
        <v>44</v>
      </c>
      <c r="D15" s="2" t="s">
        <v>43</v>
      </c>
      <c r="E15" s="1">
        <v>152500000</v>
      </c>
      <c r="F15" s="1">
        <v>0</v>
      </c>
      <c r="G15" s="1">
        <v>381998064</v>
      </c>
      <c r="H15" s="1">
        <v>534498064</v>
      </c>
      <c r="I15" s="1">
        <v>385850389.19999999</v>
      </c>
      <c r="J15" s="1">
        <v>497251329.66000003</v>
      </c>
      <c r="K15" s="1">
        <v>93.03</v>
      </c>
      <c r="M15" s="1">
        <v>37246734.340000004</v>
      </c>
      <c r="N15" s="1">
        <v>0</v>
      </c>
      <c r="O15" s="1">
        <v>497251329.66000003</v>
      </c>
    </row>
    <row r="16" spans="1:15" x14ac:dyDescent="0.25">
      <c r="A16" t="s">
        <v>165</v>
      </c>
      <c r="B16" t="s">
        <v>42</v>
      </c>
      <c r="C16" s="2" t="s">
        <v>41</v>
      </c>
      <c r="D16" s="2" t="s">
        <v>40</v>
      </c>
      <c r="E16" s="1">
        <v>152500000</v>
      </c>
      <c r="F16" s="1">
        <v>0</v>
      </c>
      <c r="G16" s="1">
        <v>381998064</v>
      </c>
      <c r="H16" s="1">
        <v>534498064</v>
      </c>
      <c r="I16" s="1">
        <v>385850389.19999999</v>
      </c>
      <c r="J16" s="1">
        <v>497251329.66000003</v>
      </c>
      <c r="K16" s="1">
        <v>93.03</v>
      </c>
      <c r="M16" s="1">
        <v>37246734.340000004</v>
      </c>
      <c r="N16" s="1">
        <v>0</v>
      </c>
      <c r="O16" s="1">
        <v>497251329.66000003</v>
      </c>
    </row>
    <row r="17" spans="1:15" x14ac:dyDescent="0.25">
      <c r="A17" t="s">
        <v>165</v>
      </c>
      <c r="B17" t="s">
        <v>39</v>
      </c>
      <c r="C17" s="2" t="s">
        <v>38</v>
      </c>
      <c r="D17" s="2" t="s">
        <v>37</v>
      </c>
      <c r="E17" s="1">
        <v>150000000</v>
      </c>
      <c r="F17" s="1">
        <v>0</v>
      </c>
      <c r="G17" s="1">
        <v>0</v>
      </c>
      <c r="H17" s="1">
        <v>150000000</v>
      </c>
      <c r="I17" s="1">
        <v>3838737.2</v>
      </c>
      <c r="J17" s="1">
        <v>110955721.66</v>
      </c>
      <c r="K17" s="1">
        <v>73.97</v>
      </c>
      <c r="M17" s="1">
        <v>39044278.340000004</v>
      </c>
      <c r="N17" s="1">
        <v>0</v>
      </c>
      <c r="O17" s="1">
        <v>110955721.66</v>
      </c>
    </row>
    <row r="18" spans="1:15" x14ac:dyDescent="0.25">
      <c r="A18" t="s">
        <v>165</v>
      </c>
      <c r="B18" t="s">
        <v>36</v>
      </c>
      <c r="C18" s="2" t="s">
        <v>35</v>
      </c>
      <c r="D18" s="2" t="s">
        <v>34</v>
      </c>
      <c r="E18" s="1">
        <v>0</v>
      </c>
      <c r="F18" s="1">
        <v>0</v>
      </c>
      <c r="G18" s="1">
        <v>381998064</v>
      </c>
      <c r="H18" s="1">
        <v>381998064</v>
      </c>
      <c r="I18" s="1">
        <v>381998064</v>
      </c>
      <c r="J18" s="1">
        <v>381998064</v>
      </c>
      <c r="K18" s="1">
        <v>1000</v>
      </c>
      <c r="M18" s="1">
        <v>0</v>
      </c>
      <c r="N18" s="1">
        <v>0</v>
      </c>
      <c r="O18" s="1">
        <v>381998064</v>
      </c>
    </row>
    <row r="19" spans="1:15" x14ac:dyDescent="0.25">
      <c r="A19" t="s">
        <v>165</v>
      </c>
      <c r="B19" t="s">
        <v>150</v>
      </c>
      <c r="C19" s="2" t="s">
        <v>149</v>
      </c>
      <c r="D19" s="2" t="s">
        <v>148</v>
      </c>
      <c r="E19" s="1">
        <v>0</v>
      </c>
      <c r="F19" s="1">
        <v>0</v>
      </c>
      <c r="G19" s="1">
        <v>381998064</v>
      </c>
      <c r="H19" s="1">
        <v>381998064</v>
      </c>
      <c r="I19" s="1">
        <v>381998064</v>
      </c>
      <c r="J19" s="1">
        <v>381998064</v>
      </c>
      <c r="K19" s="1">
        <v>1000</v>
      </c>
      <c r="M19" s="1">
        <v>0</v>
      </c>
      <c r="N19" s="1">
        <v>0</v>
      </c>
      <c r="O19" s="1">
        <v>381998064</v>
      </c>
    </row>
    <row r="20" spans="1:15" x14ac:dyDescent="0.25">
      <c r="A20" t="s">
        <v>165</v>
      </c>
      <c r="B20" t="s">
        <v>30</v>
      </c>
      <c r="C20" s="2" t="s">
        <v>29</v>
      </c>
      <c r="D20" s="2" t="s">
        <v>28</v>
      </c>
      <c r="E20" s="1">
        <v>2500000</v>
      </c>
      <c r="F20" s="1">
        <v>0</v>
      </c>
      <c r="G20" s="1">
        <v>0</v>
      </c>
      <c r="H20" s="1">
        <v>2500000</v>
      </c>
      <c r="I20" s="1">
        <v>13588</v>
      </c>
      <c r="J20" s="1">
        <v>4297544</v>
      </c>
      <c r="K20" s="1">
        <v>171.9</v>
      </c>
      <c r="M20" s="1">
        <v>-1797544</v>
      </c>
      <c r="N20" s="1">
        <v>0</v>
      </c>
      <c r="O20" s="1">
        <v>4297544</v>
      </c>
    </row>
    <row r="21" spans="1:15" x14ac:dyDescent="0.25">
      <c r="A21" t="s">
        <v>165</v>
      </c>
      <c r="B21" t="s">
        <v>27</v>
      </c>
      <c r="C21" s="2" t="s">
        <v>26</v>
      </c>
      <c r="D21" s="2" t="s">
        <v>25</v>
      </c>
      <c r="E21" s="1">
        <v>13180738000</v>
      </c>
      <c r="F21" s="1">
        <v>0</v>
      </c>
      <c r="G21" s="1">
        <v>0</v>
      </c>
      <c r="H21" s="1">
        <v>13180738000</v>
      </c>
      <c r="I21" s="1">
        <v>3871976500</v>
      </c>
      <c r="J21" s="1">
        <v>3871976500</v>
      </c>
      <c r="K21" s="1">
        <v>29.38</v>
      </c>
      <c r="M21" s="1">
        <v>9308761500</v>
      </c>
      <c r="N21" s="1">
        <v>0</v>
      </c>
      <c r="O21" s="1">
        <v>3871976500</v>
      </c>
    </row>
    <row r="22" spans="1:15" x14ac:dyDescent="0.25">
      <c r="A22" t="s">
        <v>165</v>
      </c>
      <c r="B22" t="s">
        <v>24</v>
      </c>
      <c r="C22" s="2" t="s">
        <v>23</v>
      </c>
      <c r="D22" s="2" t="s">
        <v>22</v>
      </c>
      <c r="E22" s="1">
        <v>13180738000</v>
      </c>
      <c r="F22" s="1">
        <v>0</v>
      </c>
      <c r="G22" s="1">
        <v>0</v>
      </c>
      <c r="H22" s="1">
        <v>13180738000</v>
      </c>
      <c r="I22" s="1">
        <v>3871976500</v>
      </c>
      <c r="J22" s="1">
        <v>3871976500</v>
      </c>
      <c r="K22" s="1">
        <v>29.38</v>
      </c>
      <c r="M22" s="1">
        <v>9308761500</v>
      </c>
      <c r="N22" s="1">
        <v>0</v>
      </c>
      <c r="O22" s="1">
        <v>3871976500</v>
      </c>
    </row>
    <row r="23" spans="1:15" x14ac:dyDescent="0.25">
      <c r="A23" t="s">
        <v>165</v>
      </c>
      <c r="B23" t="s">
        <v>21</v>
      </c>
      <c r="C23" s="2" t="s">
        <v>20</v>
      </c>
      <c r="D23" s="2" t="s">
        <v>19</v>
      </c>
      <c r="E23" s="1">
        <v>13180738000</v>
      </c>
      <c r="F23" s="1">
        <v>0</v>
      </c>
      <c r="G23" s="1">
        <v>0</v>
      </c>
      <c r="H23" s="1">
        <v>13180738000</v>
      </c>
      <c r="I23" s="1">
        <v>3871976500</v>
      </c>
      <c r="J23" s="1">
        <v>3871976500</v>
      </c>
      <c r="K23" s="1">
        <v>29.38</v>
      </c>
      <c r="M23" s="1">
        <v>9308761500</v>
      </c>
      <c r="N23" s="1">
        <v>0</v>
      </c>
      <c r="O23" s="1">
        <v>3871976500</v>
      </c>
    </row>
    <row r="24" spans="1:15" x14ac:dyDescent="0.25">
      <c r="A24" t="s">
        <v>165</v>
      </c>
      <c r="B24" t="s">
        <v>18</v>
      </c>
      <c r="C24" s="2" t="s">
        <v>17</v>
      </c>
      <c r="D24" s="2" t="s">
        <v>16</v>
      </c>
      <c r="E24" s="1">
        <v>13180738000</v>
      </c>
      <c r="F24" s="1">
        <v>0</v>
      </c>
      <c r="G24" s="1">
        <v>0</v>
      </c>
      <c r="H24" s="1">
        <v>13180738000</v>
      </c>
      <c r="I24" s="1">
        <v>3871976500</v>
      </c>
      <c r="J24" s="1">
        <v>3871976500</v>
      </c>
      <c r="K24" s="1">
        <v>29.38</v>
      </c>
      <c r="M24" s="1">
        <v>9308761500</v>
      </c>
      <c r="N24" s="1">
        <v>0</v>
      </c>
      <c r="O24" s="1">
        <v>3871976500</v>
      </c>
    </row>
    <row r="25" spans="1:15" x14ac:dyDescent="0.25">
      <c r="A25" t="s">
        <v>165</v>
      </c>
      <c r="B25" t="s">
        <v>15</v>
      </c>
      <c r="C25" s="2" t="s">
        <v>14</v>
      </c>
      <c r="D25" s="2" t="s">
        <v>13</v>
      </c>
      <c r="E25" s="1">
        <v>7000000</v>
      </c>
      <c r="F25" s="1">
        <v>0</v>
      </c>
      <c r="G25" s="1">
        <v>401280000</v>
      </c>
      <c r="H25" s="1">
        <v>408280000</v>
      </c>
      <c r="I25" s="1">
        <v>1387676.4</v>
      </c>
      <c r="J25" s="1">
        <v>445263050.06999999</v>
      </c>
      <c r="K25" s="1">
        <v>109.06</v>
      </c>
      <c r="M25" s="1">
        <v>-36983050.07</v>
      </c>
      <c r="N25" s="1">
        <v>0</v>
      </c>
      <c r="O25" s="1">
        <v>445263050.06999999</v>
      </c>
    </row>
    <row r="26" spans="1:15" x14ac:dyDescent="0.25">
      <c r="A26" t="s">
        <v>165</v>
      </c>
      <c r="B26" t="s">
        <v>6</v>
      </c>
      <c r="C26" s="2" t="s">
        <v>5</v>
      </c>
      <c r="D26" s="2" t="s">
        <v>103</v>
      </c>
      <c r="E26" s="1">
        <v>0</v>
      </c>
      <c r="F26" s="1">
        <v>0</v>
      </c>
      <c r="G26" s="1">
        <v>401280000</v>
      </c>
      <c r="H26" s="1">
        <v>401280000</v>
      </c>
      <c r="I26" s="1">
        <v>0</v>
      </c>
      <c r="J26" s="1">
        <v>401280000</v>
      </c>
      <c r="K26" s="1">
        <v>1000</v>
      </c>
      <c r="M26" s="1">
        <v>0</v>
      </c>
      <c r="N26" s="1">
        <v>0</v>
      </c>
      <c r="O26" s="1">
        <v>401280000</v>
      </c>
    </row>
    <row r="27" spans="1:15" x14ac:dyDescent="0.25">
      <c r="A27" t="s">
        <v>165</v>
      </c>
      <c r="B27" t="s">
        <v>2</v>
      </c>
      <c r="C27" s="2" t="s">
        <v>1</v>
      </c>
      <c r="D27" s="2" t="s">
        <v>82</v>
      </c>
      <c r="E27" s="1">
        <v>7000000</v>
      </c>
      <c r="F27" s="1">
        <v>0</v>
      </c>
      <c r="G27" s="1">
        <v>0</v>
      </c>
      <c r="H27" s="1">
        <v>7000000</v>
      </c>
      <c r="I27" s="1">
        <v>1387676.4</v>
      </c>
      <c r="J27" s="1">
        <v>43983050.07</v>
      </c>
      <c r="K27" s="1">
        <v>628.33000000000004</v>
      </c>
      <c r="M27" s="1">
        <v>-36983050.07</v>
      </c>
      <c r="N27" s="1">
        <v>0</v>
      </c>
      <c r="O27" s="1">
        <v>43983050.07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13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5" style="1" bestFit="1" customWidth="1"/>
    <col min="7" max="10" width="17.85546875" style="1" bestFit="1" customWidth="1"/>
    <col min="11" max="11" width="8" style="1" bestFit="1" customWidth="1"/>
    <col min="12" max="12" width="11.42578125" style="1"/>
    <col min="13" max="13" width="17.85546875" style="1" bestFit="1" customWidth="1"/>
    <col min="14" max="14" width="5" style="1" bestFit="1" customWidth="1"/>
    <col min="15" max="15" width="17.85546875" style="1" bestFit="1" customWidth="1"/>
  </cols>
  <sheetData>
    <row r="1" spans="1:15" x14ac:dyDescent="0.25">
      <c r="A1" t="s">
        <v>172</v>
      </c>
      <c r="B1" s="8"/>
      <c r="C1" s="2" t="s">
        <v>174</v>
      </c>
    </row>
    <row r="2" spans="1:15" x14ac:dyDescent="0.25">
      <c r="A2" t="s">
        <v>173</v>
      </c>
      <c r="B2" s="8"/>
      <c r="C2" s="2" t="s">
        <v>172</v>
      </c>
    </row>
    <row r="3" spans="1:15" x14ac:dyDescent="0.25">
      <c r="A3">
        <v>27</v>
      </c>
      <c r="B3" s="8"/>
      <c r="C3" s="2" t="s">
        <v>171</v>
      </c>
    </row>
    <row r="4" spans="1:15" x14ac:dyDescent="0.25">
      <c r="B4" s="8"/>
      <c r="C4" s="12" t="s">
        <v>64</v>
      </c>
    </row>
    <row r="5" spans="1:15" x14ac:dyDescent="0.25">
      <c r="B5" s="8"/>
      <c r="C5" s="11">
        <v>27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2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018</v>
      </c>
      <c r="F7" s="1" t="str">
        <f>MID(C1,FIND("Ejecutora =",C1,1)+12,2)</f>
        <v>01</v>
      </c>
      <c r="H7" s="1" t="str">
        <f>VLOOKUP(E7,[1]Hoja1!$B$6:$H$120,7,FALSE)</f>
        <v>FD</v>
      </c>
      <c r="I7" s="1" t="str">
        <f>VLOOKUP(E7,[1]Hoja1!$B$6:$R$120,17,FALSE)</f>
        <v>NT</v>
      </c>
    </row>
    <row r="8" spans="1:15" x14ac:dyDescent="0.25">
      <c r="B8" s="8"/>
      <c r="C8" s="2"/>
      <c r="D8" t="str">
        <f>VLOOKUP(E7,[1]Hoja1!$B$6:$H$120,3,FALSE)</f>
        <v>FDL RAFAEL URIBE URIBE..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101.25" x14ac:dyDescent="0.25">
      <c r="A12" t="s">
        <v>63</v>
      </c>
      <c r="B12" s="7" t="s">
        <v>62</v>
      </c>
      <c r="C12" s="6" t="s">
        <v>61</v>
      </c>
      <c r="D12" s="5" t="s">
        <v>60</v>
      </c>
      <c r="E12" s="4" t="s">
        <v>59</v>
      </c>
      <c r="F12" s="3" t="s">
        <v>58</v>
      </c>
      <c r="G12" s="4" t="s">
        <v>57</v>
      </c>
      <c r="H12" s="3" t="s">
        <v>56</v>
      </c>
      <c r="I12" s="3" t="s">
        <v>55</v>
      </c>
      <c r="J12" s="3" t="s">
        <v>54</v>
      </c>
      <c r="K12" s="3" t="s">
        <v>53</v>
      </c>
      <c r="L12" s="4" t="s">
        <v>52</v>
      </c>
      <c r="M12" s="3" t="s">
        <v>51</v>
      </c>
      <c r="N12" s="4" t="s">
        <v>50</v>
      </c>
      <c r="O12" s="3" t="s">
        <v>49</v>
      </c>
    </row>
    <row r="13" spans="1:15" x14ac:dyDescent="0.25">
      <c r="C13" s="2"/>
    </row>
    <row r="14" spans="1:15" x14ac:dyDescent="0.25">
      <c r="A14" t="s">
        <v>170</v>
      </c>
      <c r="B14" t="s">
        <v>48</v>
      </c>
      <c r="C14" s="2" t="s">
        <v>47</v>
      </c>
      <c r="D14" s="2" t="s">
        <v>46</v>
      </c>
      <c r="E14" s="1">
        <v>37198030000</v>
      </c>
      <c r="F14" s="1">
        <v>0</v>
      </c>
      <c r="G14" s="1">
        <v>13169280000</v>
      </c>
      <c r="H14" s="1">
        <v>50367310000</v>
      </c>
      <c r="I14" s="1">
        <v>10899968467.280001</v>
      </c>
      <c r="J14" s="1">
        <v>22535516969.98</v>
      </c>
      <c r="K14" s="1">
        <v>44.74</v>
      </c>
      <c r="M14" s="1">
        <v>27831793030.02</v>
      </c>
      <c r="N14" s="1">
        <v>0</v>
      </c>
      <c r="O14" s="1">
        <v>22535516969.98</v>
      </c>
    </row>
    <row r="15" spans="1:15" x14ac:dyDescent="0.25">
      <c r="A15" t="s">
        <v>170</v>
      </c>
      <c r="B15" t="s">
        <v>45</v>
      </c>
      <c r="C15" s="2" t="s">
        <v>44</v>
      </c>
      <c r="D15" s="2" t="s">
        <v>43</v>
      </c>
      <c r="E15" s="1">
        <v>146200000</v>
      </c>
      <c r="F15" s="1">
        <v>0</v>
      </c>
      <c r="G15" s="1">
        <v>0</v>
      </c>
      <c r="H15" s="1">
        <v>146200000</v>
      </c>
      <c r="I15" s="1">
        <v>7188826</v>
      </c>
      <c r="J15" s="1">
        <v>83435468.579999998</v>
      </c>
      <c r="K15" s="1">
        <v>57.07</v>
      </c>
      <c r="M15" s="1">
        <v>62764531.420000002</v>
      </c>
      <c r="N15" s="1">
        <v>0</v>
      </c>
      <c r="O15" s="1">
        <v>83435468.579999998</v>
      </c>
    </row>
    <row r="16" spans="1:15" x14ac:dyDescent="0.25">
      <c r="A16" t="s">
        <v>170</v>
      </c>
      <c r="B16" t="s">
        <v>42</v>
      </c>
      <c r="C16" s="2" t="s">
        <v>41</v>
      </c>
      <c r="D16" s="2" t="s">
        <v>40</v>
      </c>
      <c r="E16" s="1">
        <v>146200000</v>
      </c>
      <c r="F16" s="1">
        <v>0</v>
      </c>
      <c r="G16" s="1">
        <v>0</v>
      </c>
      <c r="H16" s="1">
        <v>146200000</v>
      </c>
      <c r="I16" s="1">
        <v>7188826</v>
      </c>
      <c r="J16" s="1">
        <v>83435468.579999998</v>
      </c>
      <c r="K16" s="1">
        <v>57.07</v>
      </c>
      <c r="M16" s="1">
        <v>62764531.420000002</v>
      </c>
      <c r="N16" s="1">
        <v>0</v>
      </c>
      <c r="O16" s="1">
        <v>83435468.579999998</v>
      </c>
    </row>
    <row r="17" spans="1:15" x14ac:dyDescent="0.25">
      <c r="A17" t="s">
        <v>170</v>
      </c>
      <c r="B17" t="s">
        <v>39</v>
      </c>
      <c r="C17" s="2" t="s">
        <v>38</v>
      </c>
      <c r="D17" s="2" t="s">
        <v>37</v>
      </c>
      <c r="E17" s="1">
        <v>145000000</v>
      </c>
      <c r="F17" s="1">
        <v>0</v>
      </c>
      <c r="G17" s="1">
        <v>0</v>
      </c>
      <c r="H17" s="1">
        <v>145000000</v>
      </c>
      <c r="I17" s="1">
        <v>7137828</v>
      </c>
      <c r="J17" s="1">
        <v>75425894.629999995</v>
      </c>
      <c r="K17" s="1">
        <v>52.02</v>
      </c>
      <c r="M17" s="1">
        <v>69574105.370000005</v>
      </c>
      <c r="N17" s="1">
        <v>0</v>
      </c>
      <c r="O17" s="1">
        <v>75425894.629999995</v>
      </c>
    </row>
    <row r="18" spans="1:15" x14ac:dyDescent="0.25">
      <c r="A18" t="s">
        <v>170</v>
      </c>
      <c r="B18" t="s">
        <v>30</v>
      </c>
      <c r="C18" s="2" t="s">
        <v>29</v>
      </c>
      <c r="D18" s="2" t="s">
        <v>28</v>
      </c>
      <c r="E18" s="1">
        <v>1200000</v>
      </c>
      <c r="F18" s="1">
        <v>0</v>
      </c>
      <c r="G18" s="1">
        <v>0</v>
      </c>
      <c r="H18" s="1">
        <v>1200000</v>
      </c>
      <c r="I18" s="1">
        <v>50998</v>
      </c>
      <c r="J18" s="1">
        <v>8009573.9500000002</v>
      </c>
      <c r="K18" s="1">
        <v>667.46</v>
      </c>
      <c r="M18" s="1">
        <v>-6809573.9500000002</v>
      </c>
      <c r="N18" s="1">
        <v>0</v>
      </c>
      <c r="O18" s="1">
        <v>8009573.9500000002</v>
      </c>
    </row>
    <row r="19" spans="1:15" x14ac:dyDescent="0.25">
      <c r="A19" t="s">
        <v>170</v>
      </c>
      <c r="B19" t="s">
        <v>27</v>
      </c>
      <c r="C19" s="2" t="s">
        <v>26</v>
      </c>
      <c r="D19" s="2" t="s">
        <v>25</v>
      </c>
      <c r="E19" s="1">
        <v>36943830000</v>
      </c>
      <c r="F19" s="1">
        <v>0</v>
      </c>
      <c r="G19" s="1">
        <v>0</v>
      </c>
      <c r="H19" s="1">
        <v>36943830000</v>
      </c>
      <c r="I19" s="1">
        <v>10852627750</v>
      </c>
      <c r="J19" s="1">
        <v>10852627750</v>
      </c>
      <c r="K19" s="1">
        <v>29.38</v>
      </c>
      <c r="M19" s="1">
        <v>26091202250</v>
      </c>
      <c r="N19" s="1">
        <v>0</v>
      </c>
      <c r="O19" s="1">
        <v>10852627750</v>
      </c>
    </row>
    <row r="20" spans="1:15" x14ac:dyDescent="0.25">
      <c r="A20" t="s">
        <v>170</v>
      </c>
      <c r="B20" t="s">
        <v>24</v>
      </c>
      <c r="C20" s="2" t="s">
        <v>23</v>
      </c>
      <c r="D20" s="2" t="s">
        <v>22</v>
      </c>
      <c r="E20" s="1">
        <v>36943830000</v>
      </c>
      <c r="F20" s="1">
        <v>0</v>
      </c>
      <c r="G20" s="1">
        <v>0</v>
      </c>
      <c r="H20" s="1">
        <v>36943830000</v>
      </c>
      <c r="I20" s="1">
        <v>10852627750</v>
      </c>
      <c r="J20" s="1">
        <v>10852627750</v>
      </c>
      <c r="K20" s="1">
        <v>29.38</v>
      </c>
      <c r="M20" s="1">
        <v>26091202250</v>
      </c>
      <c r="N20" s="1">
        <v>0</v>
      </c>
      <c r="O20" s="1">
        <v>10852627750</v>
      </c>
    </row>
    <row r="21" spans="1:15" x14ac:dyDescent="0.25">
      <c r="A21" t="s">
        <v>170</v>
      </c>
      <c r="B21" t="s">
        <v>21</v>
      </c>
      <c r="C21" s="2" t="s">
        <v>20</v>
      </c>
      <c r="D21" s="2" t="s">
        <v>19</v>
      </c>
      <c r="E21" s="1">
        <v>36943830000</v>
      </c>
      <c r="F21" s="1">
        <v>0</v>
      </c>
      <c r="G21" s="1">
        <v>0</v>
      </c>
      <c r="H21" s="1">
        <v>36943830000</v>
      </c>
      <c r="I21" s="1">
        <v>10852627750</v>
      </c>
      <c r="J21" s="1">
        <v>10852627750</v>
      </c>
      <c r="K21" s="1">
        <v>29.38</v>
      </c>
      <c r="M21" s="1">
        <v>26091202250</v>
      </c>
      <c r="N21" s="1">
        <v>0</v>
      </c>
      <c r="O21" s="1">
        <v>10852627750</v>
      </c>
    </row>
    <row r="22" spans="1:15" x14ac:dyDescent="0.25">
      <c r="A22" t="s">
        <v>170</v>
      </c>
      <c r="B22" t="s">
        <v>18</v>
      </c>
      <c r="C22" s="2" t="s">
        <v>17</v>
      </c>
      <c r="D22" s="2" t="s">
        <v>16</v>
      </c>
      <c r="E22" s="1">
        <v>36943830000</v>
      </c>
      <c r="F22" s="1">
        <v>0</v>
      </c>
      <c r="G22" s="1">
        <v>0</v>
      </c>
      <c r="H22" s="1">
        <v>36943830000</v>
      </c>
      <c r="I22" s="1">
        <v>10852627750</v>
      </c>
      <c r="J22" s="1">
        <v>10852627750</v>
      </c>
      <c r="K22" s="1">
        <v>29.38</v>
      </c>
      <c r="M22" s="1">
        <v>26091202250</v>
      </c>
      <c r="N22" s="1">
        <v>0</v>
      </c>
      <c r="O22" s="1">
        <v>10852627750</v>
      </c>
    </row>
    <row r="23" spans="1:15" x14ac:dyDescent="0.25">
      <c r="A23" t="s">
        <v>170</v>
      </c>
      <c r="B23" t="s">
        <v>15</v>
      </c>
      <c r="C23" s="2" t="s">
        <v>14</v>
      </c>
      <c r="D23" s="2" t="s">
        <v>13</v>
      </c>
      <c r="E23" s="1">
        <v>108000000</v>
      </c>
      <c r="F23" s="1">
        <v>0</v>
      </c>
      <c r="G23" s="1">
        <v>13169280000</v>
      </c>
      <c r="H23" s="1">
        <v>13277280000</v>
      </c>
      <c r="I23" s="1">
        <v>40151891.280000001</v>
      </c>
      <c r="J23" s="1">
        <v>11599453751.4</v>
      </c>
      <c r="K23" s="1">
        <v>87.36</v>
      </c>
      <c r="M23" s="1">
        <v>1677826248.5999999</v>
      </c>
      <c r="N23" s="1">
        <v>0</v>
      </c>
      <c r="O23" s="1">
        <v>11599453751.4</v>
      </c>
    </row>
    <row r="24" spans="1:15" x14ac:dyDescent="0.25">
      <c r="A24" t="s">
        <v>170</v>
      </c>
      <c r="B24" t="s">
        <v>12</v>
      </c>
      <c r="C24" s="2" t="s">
        <v>11</v>
      </c>
      <c r="D24" s="2" t="s">
        <v>10</v>
      </c>
      <c r="E24" s="1">
        <v>98000000</v>
      </c>
      <c r="F24" s="1">
        <v>0</v>
      </c>
      <c r="G24" s="1">
        <v>0</v>
      </c>
      <c r="H24" s="1">
        <v>98000000</v>
      </c>
      <c r="I24" s="1">
        <v>40151891.280000001</v>
      </c>
      <c r="J24" s="1">
        <v>92550035.480000004</v>
      </c>
      <c r="K24" s="1">
        <v>94.44</v>
      </c>
      <c r="M24" s="1">
        <v>5449964.5199999996</v>
      </c>
      <c r="N24" s="1">
        <v>0</v>
      </c>
      <c r="O24" s="1">
        <v>92550035.480000004</v>
      </c>
    </row>
    <row r="25" spans="1:15" x14ac:dyDescent="0.25">
      <c r="A25" t="s">
        <v>170</v>
      </c>
      <c r="B25" t="s">
        <v>9</v>
      </c>
      <c r="C25" s="2" t="s">
        <v>8</v>
      </c>
      <c r="D25" s="2" t="s">
        <v>104</v>
      </c>
      <c r="E25" s="1">
        <v>98000000</v>
      </c>
      <c r="F25" s="1">
        <v>0</v>
      </c>
      <c r="G25" s="1">
        <v>0</v>
      </c>
      <c r="H25" s="1">
        <v>98000000</v>
      </c>
      <c r="I25" s="1">
        <v>40151891.280000001</v>
      </c>
      <c r="J25" s="1">
        <v>92550035.480000004</v>
      </c>
      <c r="K25" s="1">
        <v>94.44</v>
      </c>
      <c r="M25" s="1">
        <v>5449964.5199999996</v>
      </c>
      <c r="N25" s="1">
        <v>0</v>
      </c>
      <c r="O25" s="1">
        <v>92550035.480000004</v>
      </c>
    </row>
    <row r="26" spans="1:15" x14ac:dyDescent="0.25">
      <c r="A26" t="s">
        <v>170</v>
      </c>
      <c r="B26" t="s">
        <v>6</v>
      </c>
      <c r="C26" s="2" t="s">
        <v>5</v>
      </c>
      <c r="D26" s="2" t="s">
        <v>4</v>
      </c>
      <c r="E26" s="1">
        <v>0</v>
      </c>
      <c r="F26" s="1">
        <v>0</v>
      </c>
      <c r="G26" s="1">
        <v>13169280000</v>
      </c>
      <c r="H26" s="1">
        <v>13169280000</v>
      </c>
      <c r="I26" s="1">
        <v>0</v>
      </c>
      <c r="J26" s="1">
        <v>11424031815.15</v>
      </c>
      <c r="K26" s="1">
        <v>86.75</v>
      </c>
      <c r="M26" s="1">
        <v>1745248184.8499999</v>
      </c>
      <c r="N26" s="1">
        <v>0</v>
      </c>
      <c r="O26" s="1">
        <v>11424031815.15</v>
      </c>
    </row>
    <row r="27" spans="1:15" x14ac:dyDescent="0.25">
      <c r="A27" t="s">
        <v>170</v>
      </c>
      <c r="B27" t="s">
        <v>2</v>
      </c>
      <c r="C27" s="2" t="s">
        <v>1</v>
      </c>
      <c r="D27" s="2" t="s">
        <v>0</v>
      </c>
      <c r="E27" s="1">
        <v>10000000</v>
      </c>
      <c r="F27" s="1">
        <v>0</v>
      </c>
      <c r="G27" s="1">
        <v>0</v>
      </c>
      <c r="H27" s="1">
        <v>10000000</v>
      </c>
      <c r="I27" s="1">
        <v>0</v>
      </c>
      <c r="J27" s="1">
        <v>82871900.769999996</v>
      </c>
      <c r="K27" s="1">
        <v>828.72</v>
      </c>
      <c r="M27" s="1">
        <v>-72871900.769999996</v>
      </c>
      <c r="N27" s="1">
        <v>0</v>
      </c>
      <c r="O27" s="1">
        <v>82871900.769999996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A13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8.85546875" style="1" bestFit="1" customWidth="1"/>
    <col min="6" max="6" width="5" style="1" bestFit="1" customWidth="1"/>
    <col min="7" max="7" width="16.85546875" style="1" bestFit="1" customWidth="1"/>
    <col min="8" max="8" width="18.85546875" style="1" bestFit="1" customWidth="1"/>
    <col min="9" max="10" width="17.85546875" style="1" bestFit="1" customWidth="1"/>
    <col min="11" max="11" width="8" style="1" bestFit="1" customWidth="1"/>
    <col min="12" max="12" width="11.42578125" style="1"/>
    <col min="13" max="13" width="17.85546875" style="1" bestFit="1" customWidth="1"/>
    <col min="14" max="14" width="5" style="1" bestFit="1" customWidth="1"/>
    <col min="15" max="15" width="17.85546875" style="1" bestFit="1" customWidth="1"/>
  </cols>
  <sheetData>
    <row r="1" spans="1:15" x14ac:dyDescent="0.25">
      <c r="A1" t="s">
        <v>177</v>
      </c>
      <c r="B1" s="8"/>
      <c r="C1" s="2" t="s">
        <v>179</v>
      </c>
    </row>
    <row r="2" spans="1:15" x14ac:dyDescent="0.25">
      <c r="A2" t="s">
        <v>178</v>
      </c>
      <c r="B2" s="8"/>
      <c r="C2" s="2" t="s">
        <v>177</v>
      </c>
    </row>
    <row r="3" spans="1:15" x14ac:dyDescent="0.25">
      <c r="A3">
        <v>28</v>
      </c>
      <c r="B3" s="8"/>
      <c r="C3" s="2" t="s">
        <v>176</v>
      </c>
    </row>
    <row r="4" spans="1:15" x14ac:dyDescent="0.25">
      <c r="B4" s="8"/>
      <c r="C4" s="12" t="s">
        <v>64</v>
      </c>
    </row>
    <row r="5" spans="1:15" x14ac:dyDescent="0.25">
      <c r="B5" s="8"/>
      <c r="C5" s="11">
        <v>28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2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019</v>
      </c>
      <c r="F7" s="1" t="str">
        <f>MID(C1,FIND("Ejecutora =",C1,1)+12,2)</f>
        <v>01</v>
      </c>
      <c r="H7" s="1" t="str">
        <f>VLOOKUP(E7,[1]Hoja1!$B$6:$H$120,7,FALSE)</f>
        <v>FD</v>
      </c>
      <c r="I7" s="1" t="str">
        <f>VLOOKUP(E7,[1]Hoja1!$B$6:$R$120,17,FALSE)</f>
        <v>NT</v>
      </c>
    </row>
    <row r="8" spans="1:15" x14ac:dyDescent="0.25">
      <c r="B8" s="8"/>
      <c r="C8" s="2"/>
      <c r="D8" t="str">
        <f>VLOOKUP(E7,[1]Hoja1!$B$6:$H$120,3,FALSE)</f>
        <v>FDL CIUDAD BOLIVAR..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101.25" x14ac:dyDescent="0.25">
      <c r="A12" t="s">
        <v>63</v>
      </c>
      <c r="B12" s="7" t="s">
        <v>62</v>
      </c>
      <c r="C12" s="6" t="s">
        <v>61</v>
      </c>
      <c r="D12" s="5" t="s">
        <v>60</v>
      </c>
      <c r="E12" s="4" t="s">
        <v>59</v>
      </c>
      <c r="F12" s="3" t="s">
        <v>58</v>
      </c>
      <c r="G12" s="4" t="s">
        <v>57</v>
      </c>
      <c r="H12" s="3" t="s">
        <v>56</v>
      </c>
      <c r="I12" s="3" t="s">
        <v>55</v>
      </c>
      <c r="J12" s="3" t="s">
        <v>54</v>
      </c>
      <c r="K12" s="3" t="s">
        <v>53</v>
      </c>
      <c r="L12" s="4" t="s">
        <v>52</v>
      </c>
      <c r="M12" s="3" t="s">
        <v>51</v>
      </c>
      <c r="N12" s="4" t="s">
        <v>50</v>
      </c>
      <c r="O12" s="3" t="s">
        <v>49</v>
      </c>
    </row>
    <row r="13" spans="1:15" x14ac:dyDescent="0.25">
      <c r="C13" s="2"/>
    </row>
    <row r="14" spans="1:15" x14ac:dyDescent="0.25">
      <c r="A14" t="s">
        <v>175</v>
      </c>
      <c r="B14" t="s">
        <v>48</v>
      </c>
      <c r="C14" s="2" t="s">
        <v>47</v>
      </c>
      <c r="D14" s="2" t="s">
        <v>46</v>
      </c>
      <c r="E14" s="1">
        <v>107006292000</v>
      </c>
      <c r="F14" s="1">
        <v>0</v>
      </c>
      <c r="G14" s="1">
        <v>4289790129</v>
      </c>
      <c r="H14" s="1">
        <v>111296082129</v>
      </c>
      <c r="I14" s="1">
        <v>19639736000.02</v>
      </c>
      <c r="J14" s="1">
        <v>24149776330.450001</v>
      </c>
      <c r="K14" s="1">
        <v>21.7</v>
      </c>
      <c r="M14" s="1">
        <v>87146305798.550003</v>
      </c>
      <c r="N14" s="1">
        <v>0</v>
      </c>
      <c r="O14" s="1">
        <v>24149776330.450001</v>
      </c>
    </row>
    <row r="15" spans="1:15" x14ac:dyDescent="0.25">
      <c r="A15" t="s">
        <v>175</v>
      </c>
      <c r="B15" t="s">
        <v>45</v>
      </c>
      <c r="C15" s="2" t="s">
        <v>44</v>
      </c>
      <c r="D15" s="2" t="s">
        <v>43</v>
      </c>
      <c r="E15" s="1">
        <v>98000000</v>
      </c>
      <c r="F15" s="1">
        <v>0</v>
      </c>
      <c r="G15" s="1">
        <v>0</v>
      </c>
      <c r="H15" s="1">
        <v>98000000</v>
      </c>
      <c r="I15" s="1">
        <v>48191643.789999999</v>
      </c>
      <c r="J15" s="1">
        <v>114084078.79000001</v>
      </c>
      <c r="K15" s="1">
        <v>116.41</v>
      </c>
      <c r="M15" s="1">
        <v>-16084078.789999999</v>
      </c>
      <c r="N15" s="1">
        <v>0</v>
      </c>
      <c r="O15" s="1">
        <v>114084078.79000001</v>
      </c>
    </row>
    <row r="16" spans="1:15" x14ac:dyDescent="0.25">
      <c r="A16" t="s">
        <v>175</v>
      </c>
      <c r="B16" t="s">
        <v>42</v>
      </c>
      <c r="C16" s="2" t="s">
        <v>41</v>
      </c>
      <c r="D16" s="2" t="s">
        <v>40</v>
      </c>
      <c r="E16" s="1">
        <v>98000000</v>
      </c>
      <c r="F16" s="1">
        <v>0</v>
      </c>
      <c r="G16" s="1">
        <v>0</v>
      </c>
      <c r="H16" s="1">
        <v>98000000</v>
      </c>
      <c r="I16" s="1">
        <v>48191643.789999999</v>
      </c>
      <c r="J16" s="1">
        <v>114084078.79000001</v>
      </c>
      <c r="K16" s="1">
        <v>116.41</v>
      </c>
      <c r="M16" s="1">
        <v>-16084078.789999999</v>
      </c>
      <c r="N16" s="1">
        <v>0</v>
      </c>
      <c r="O16" s="1">
        <v>114084078.79000001</v>
      </c>
    </row>
    <row r="17" spans="1:15" x14ac:dyDescent="0.25">
      <c r="A17" t="s">
        <v>175</v>
      </c>
      <c r="B17" t="s">
        <v>39</v>
      </c>
      <c r="C17" s="2" t="s">
        <v>38</v>
      </c>
      <c r="D17" s="2" t="s">
        <v>37</v>
      </c>
      <c r="E17" s="1">
        <v>70000000</v>
      </c>
      <c r="F17" s="1">
        <v>0</v>
      </c>
      <c r="G17" s="1">
        <v>0</v>
      </c>
      <c r="H17" s="1">
        <v>70000000</v>
      </c>
      <c r="I17" s="1">
        <v>5338256.79</v>
      </c>
      <c r="J17" s="1">
        <v>34382084.789999999</v>
      </c>
      <c r="K17" s="1">
        <v>49.12</v>
      </c>
      <c r="M17" s="1">
        <v>35617915.210000001</v>
      </c>
      <c r="N17" s="1">
        <v>0</v>
      </c>
      <c r="O17" s="1">
        <v>34382084.789999999</v>
      </c>
    </row>
    <row r="18" spans="1:15" x14ac:dyDescent="0.25">
      <c r="A18" t="s">
        <v>175</v>
      </c>
      <c r="B18" t="s">
        <v>36</v>
      </c>
      <c r="C18" s="2" t="s">
        <v>35</v>
      </c>
      <c r="D18" s="2" t="s">
        <v>34</v>
      </c>
      <c r="E18" s="1">
        <v>8000000</v>
      </c>
      <c r="F18" s="1">
        <v>0</v>
      </c>
      <c r="G18" s="1">
        <v>0</v>
      </c>
      <c r="H18" s="1">
        <v>8000000</v>
      </c>
      <c r="I18" s="1">
        <v>0</v>
      </c>
      <c r="J18" s="1">
        <v>0</v>
      </c>
      <c r="K18" s="1">
        <v>0</v>
      </c>
      <c r="M18" s="1">
        <v>8000000</v>
      </c>
      <c r="N18" s="1">
        <v>0</v>
      </c>
      <c r="O18" s="1">
        <v>0</v>
      </c>
    </row>
    <row r="19" spans="1:15" x14ac:dyDescent="0.25">
      <c r="A19" t="s">
        <v>175</v>
      </c>
      <c r="B19" t="s">
        <v>33</v>
      </c>
      <c r="C19" s="2" t="s">
        <v>32</v>
      </c>
      <c r="D19" s="2" t="s">
        <v>31</v>
      </c>
      <c r="E19" s="1">
        <v>8000000</v>
      </c>
      <c r="F19" s="1">
        <v>0</v>
      </c>
      <c r="G19" s="1">
        <v>0</v>
      </c>
      <c r="H19" s="1">
        <v>8000000</v>
      </c>
      <c r="I19" s="1">
        <v>0</v>
      </c>
      <c r="J19" s="1">
        <v>0</v>
      </c>
      <c r="K19" s="1">
        <v>0</v>
      </c>
      <c r="M19" s="1">
        <v>8000000</v>
      </c>
      <c r="N19" s="1">
        <v>0</v>
      </c>
      <c r="O19" s="1">
        <v>0</v>
      </c>
    </row>
    <row r="20" spans="1:15" x14ac:dyDescent="0.25">
      <c r="A20" t="s">
        <v>175</v>
      </c>
      <c r="B20" t="s">
        <v>30</v>
      </c>
      <c r="C20" s="2" t="s">
        <v>29</v>
      </c>
      <c r="D20" s="2" t="s">
        <v>28</v>
      </c>
      <c r="E20" s="1">
        <v>20000000</v>
      </c>
      <c r="F20" s="1">
        <v>0</v>
      </c>
      <c r="G20" s="1">
        <v>0</v>
      </c>
      <c r="H20" s="1">
        <v>20000000</v>
      </c>
      <c r="I20" s="1">
        <v>42853387</v>
      </c>
      <c r="J20" s="1">
        <v>79701994</v>
      </c>
      <c r="K20" s="1">
        <v>398.51</v>
      </c>
      <c r="M20" s="1">
        <v>-59701994</v>
      </c>
      <c r="N20" s="1">
        <v>0</v>
      </c>
      <c r="O20" s="1">
        <v>79701994</v>
      </c>
    </row>
    <row r="21" spans="1:15" x14ac:dyDescent="0.25">
      <c r="A21" t="s">
        <v>175</v>
      </c>
      <c r="B21" t="s">
        <v>27</v>
      </c>
      <c r="C21" s="2" t="s">
        <v>26</v>
      </c>
      <c r="D21" s="2" t="s">
        <v>25</v>
      </c>
      <c r="E21" s="1">
        <v>106548292000</v>
      </c>
      <c r="F21" s="1">
        <v>0</v>
      </c>
      <c r="G21" s="1">
        <v>0</v>
      </c>
      <c r="H21" s="1">
        <v>106548292000</v>
      </c>
      <c r="I21" s="1">
        <v>19549241250</v>
      </c>
      <c r="J21" s="1">
        <v>19549241250</v>
      </c>
      <c r="K21" s="1">
        <v>18.350000000000001</v>
      </c>
      <c r="M21" s="1">
        <v>86999050750</v>
      </c>
      <c r="N21" s="1">
        <v>0</v>
      </c>
      <c r="O21" s="1">
        <v>19549241250</v>
      </c>
    </row>
    <row r="22" spans="1:15" x14ac:dyDescent="0.25">
      <c r="A22" t="s">
        <v>175</v>
      </c>
      <c r="B22" t="s">
        <v>24</v>
      </c>
      <c r="C22" s="2" t="s">
        <v>23</v>
      </c>
      <c r="D22" s="2" t="s">
        <v>22</v>
      </c>
      <c r="E22" s="1">
        <v>106548292000</v>
      </c>
      <c r="F22" s="1">
        <v>0</v>
      </c>
      <c r="G22" s="1">
        <v>0</v>
      </c>
      <c r="H22" s="1">
        <v>106548292000</v>
      </c>
      <c r="I22" s="1">
        <v>19549241250</v>
      </c>
      <c r="J22" s="1">
        <v>19549241250</v>
      </c>
      <c r="K22" s="1">
        <v>18.350000000000001</v>
      </c>
      <c r="M22" s="1">
        <v>86999050750</v>
      </c>
      <c r="N22" s="1">
        <v>0</v>
      </c>
      <c r="O22" s="1">
        <v>19549241250</v>
      </c>
    </row>
    <row r="23" spans="1:15" x14ac:dyDescent="0.25">
      <c r="A23" t="s">
        <v>175</v>
      </c>
      <c r="B23" t="s">
        <v>21</v>
      </c>
      <c r="C23" s="2" t="s">
        <v>20</v>
      </c>
      <c r="D23" s="2" t="s">
        <v>19</v>
      </c>
      <c r="E23" s="1">
        <v>106548292000</v>
      </c>
      <c r="F23" s="1">
        <v>0</v>
      </c>
      <c r="G23" s="1">
        <v>0</v>
      </c>
      <c r="H23" s="1">
        <v>106548292000</v>
      </c>
      <c r="I23" s="1">
        <v>19549241250</v>
      </c>
      <c r="J23" s="1">
        <v>19549241250</v>
      </c>
      <c r="K23" s="1">
        <v>18.350000000000001</v>
      </c>
      <c r="M23" s="1">
        <v>86999050750</v>
      </c>
      <c r="N23" s="1">
        <v>0</v>
      </c>
      <c r="O23" s="1">
        <v>19549241250</v>
      </c>
    </row>
    <row r="24" spans="1:15" x14ac:dyDescent="0.25">
      <c r="A24" t="s">
        <v>175</v>
      </c>
      <c r="B24" t="s">
        <v>18</v>
      </c>
      <c r="C24" s="2" t="s">
        <v>17</v>
      </c>
      <c r="D24" s="2" t="s">
        <v>16</v>
      </c>
      <c r="E24" s="1">
        <v>106548292000</v>
      </c>
      <c r="F24" s="1">
        <v>0</v>
      </c>
      <c r="G24" s="1">
        <v>0</v>
      </c>
      <c r="H24" s="1">
        <v>106548292000</v>
      </c>
      <c r="I24" s="1">
        <v>19549241250</v>
      </c>
      <c r="J24" s="1">
        <v>19549241250</v>
      </c>
      <c r="K24" s="1">
        <v>18.350000000000001</v>
      </c>
      <c r="M24" s="1">
        <v>86999050750</v>
      </c>
      <c r="N24" s="1">
        <v>0</v>
      </c>
      <c r="O24" s="1">
        <v>19549241250</v>
      </c>
    </row>
    <row r="25" spans="1:15" x14ac:dyDescent="0.25">
      <c r="A25" t="s">
        <v>175</v>
      </c>
      <c r="B25" t="s">
        <v>15</v>
      </c>
      <c r="C25" s="2" t="s">
        <v>14</v>
      </c>
      <c r="D25" s="2" t="s">
        <v>13</v>
      </c>
      <c r="E25" s="1">
        <v>360000000</v>
      </c>
      <c r="F25" s="1">
        <v>0</v>
      </c>
      <c r="G25" s="1">
        <v>4289790129</v>
      </c>
      <c r="H25" s="1">
        <v>4649790129</v>
      </c>
      <c r="I25" s="1">
        <v>42303106.229999997</v>
      </c>
      <c r="J25" s="1">
        <v>4486451001.6599998</v>
      </c>
      <c r="K25" s="1">
        <v>96.49</v>
      </c>
      <c r="M25" s="1">
        <v>163339127.34</v>
      </c>
      <c r="N25" s="1">
        <v>0</v>
      </c>
      <c r="O25" s="1">
        <v>4486451001.6599998</v>
      </c>
    </row>
    <row r="26" spans="1:15" x14ac:dyDescent="0.25">
      <c r="A26" t="s">
        <v>175</v>
      </c>
      <c r="B26" t="s">
        <v>12</v>
      </c>
      <c r="C26" s="2" t="s">
        <v>11</v>
      </c>
      <c r="D26" s="2" t="s">
        <v>10</v>
      </c>
      <c r="E26" s="1">
        <v>360000000</v>
      </c>
      <c r="F26" s="1">
        <v>0</v>
      </c>
      <c r="G26" s="1">
        <v>0</v>
      </c>
      <c r="H26" s="1">
        <v>360000000</v>
      </c>
      <c r="I26" s="1">
        <v>42303106.229999997</v>
      </c>
      <c r="J26" s="1">
        <v>196660872.66</v>
      </c>
      <c r="K26" s="1">
        <v>54.63</v>
      </c>
      <c r="M26" s="1">
        <v>163339127.34</v>
      </c>
      <c r="N26" s="1">
        <v>0</v>
      </c>
      <c r="O26" s="1">
        <v>196660872.66</v>
      </c>
    </row>
    <row r="27" spans="1:15" x14ac:dyDescent="0.25">
      <c r="A27" t="s">
        <v>175</v>
      </c>
      <c r="B27" t="s">
        <v>9</v>
      </c>
      <c r="C27" s="2" t="s">
        <v>8</v>
      </c>
      <c r="D27" s="2" t="s">
        <v>7</v>
      </c>
      <c r="E27" s="1">
        <v>360000000</v>
      </c>
      <c r="F27" s="1">
        <v>0</v>
      </c>
      <c r="G27" s="1">
        <v>0</v>
      </c>
      <c r="H27" s="1">
        <v>360000000</v>
      </c>
      <c r="I27" s="1">
        <v>42303106.229999997</v>
      </c>
      <c r="J27" s="1">
        <v>196660872.66</v>
      </c>
      <c r="K27" s="1">
        <v>54.63</v>
      </c>
      <c r="M27" s="1">
        <v>163339127.34</v>
      </c>
      <c r="N27" s="1">
        <v>0</v>
      </c>
      <c r="O27" s="1">
        <v>196660872.66</v>
      </c>
    </row>
    <row r="28" spans="1:15" x14ac:dyDescent="0.25">
      <c r="A28" t="s">
        <v>175</v>
      </c>
      <c r="B28" t="s">
        <v>6</v>
      </c>
      <c r="C28" s="2" t="s">
        <v>5</v>
      </c>
      <c r="D28" s="2" t="s">
        <v>4</v>
      </c>
      <c r="E28" s="1">
        <v>0</v>
      </c>
      <c r="F28" s="1">
        <v>0</v>
      </c>
      <c r="G28" s="1">
        <v>4289790129</v>
      </c>
      <c r="H28" s="1">
        <v>4289790129</v>
      </c>
      <c r="I28" s="1">
        <v>0</v>
      </c>
      <c r="J28" s="1">
        <v>4289790129</v>
      </c>
      <c r="K28" s="1">
        <v>1000</v>
      </c>
      <c r="M28" s="1">
        <v>0</v>
      </c>
      <c r="N28" s="1">
        <v>0</v>
      </c>
      <c r="O28" s="1">
        <v>4289790129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13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5" style="1" bestFit="1" customWidth="1"/>
    <col min="7" max="7" width="14.140625" style="1" bestFit="1" customWidth="1"/>
    <col min="8" max="8" width="17.85546875" style="1" bestFit="1" customWidth="1"/>
    <col min="9" max="10" width="16.85546875" style="1" bestFit="1" customWidth="1"/>
    <col min="11" max="11" width="9" style="1" bestFit="1" customWidth="1"/>
    <col min="12" max="12" width="11.42578125" style="1"/>
    <col min="13" max="13" width="16.85546875" style="1" bestFit="1" customWidth="1"/>
    <col min="14" max="14" width="5" style="1" bestFit="1" customWidth="1"/>
    <col min="15" max="15" width="16.85546875" style="1" bestFit="1" customWidth="1"/>
  </cols>
  <sheetData>
    <row r="1" spans="1:15" x14ac:dyDescent="0.25">
      <c r="A1" t="s">
        <v>79</v>
      </c>
      <c r="B1" s="8"/>
      <c r="C1" s="2" t="s">
        <v>81</v>
      </c>
    </row>
    <row r="2" spans="1:15" x14ac:dyDescent="0.25">
      <c r="A2" t="s">
        <v>80</v>
      </c>
      <c r="B2" s="8"/>
      <c r="C2" s="2" t="s">
        <v>79</v>
      </c>
    </row>
    <row r="3" spans="1:15" x14ac:dyDescent="0.25">
      <c r="A3">
        <v>29</v>
      </c>
      <c r="B3" s="8"/>
      <c r="C3" s="2" t="s">
        <v>78</v>
      </c>
    </row>
    <row r="4" spans="1:15" x14ac:dyDescent="0.25">
      <c r="B4" s="8"/>
      <c r="C4" s="12" t="s">
        <v>64</v>
      </c>
    </row>
    <row r="5" spans="1:15" x14ac:dyDescent="0.25">
      <c r="B5" s="8"/>
      <c r="C5" s="11">
        <v>29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2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002</v>
      </c>
      <c r="F7" s="1" t="str">
        <f>MID(C1,FIND("Ejecutora =",C1,1)+12,2)</f>
        <v>01</v>
      </c>
      <c r="H7" s="1" t="str">
        <f>VLOOKUP(E7,[1]Hoja1!$B$6:$H$120,7,FALSE)</f>
        <v>FD</v>
      </c>
      <c r="I7" s="1" t="str">
        <f>VLOOKUP(E7,[1]Hoja1!$B$6:$R$120,17,FALSE)</f>
        <v>NT</v>
      </c>
    </row>
    <row r="8" spans="1:15" x14ac:dyDescent="0.25">
      <c r="B8" s="8"/>
      <c r="C8" s="2"/>
      <c r="D8" t="str">
        <f>VLOOKUP(E7,[1]Hoja1!$B$6:$H$120,3,FALSE)</f>
        <v>FDL CHAPINERO..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101.25" x14ac:dyDescent="0.25">
      <c r="A12" t="s">
        <v>63</v>
      </c>
      <c r="B12" s="7" t="s">
        <v>62</v>
      </c>
      <c r="C12" s="6" t="s">
        <v>61</v>
      </c>
      <c r="D12" s="5" t="s">
        <v>60</v>
      </c>
      <c r="E12" s="4" t="s">
        <v>59</v>
      </c>
      <c r="F12" s="3" t="s">
        <v>58</v>
      </c>
      <c r="G12" s="4" t="s">
        <v>57</v>
      </c>
      <c r="H12" s="3" t="s">
        <v>56</v>
      </c>
      <c r="I12" s="3" t="s">
        <v>55</v>
      </c>
      <c r="J12" s="3" t="s">
        <v>54</v>
      </c>
      <c r="K12" s="3" t="s">
        <v>53</v>
      </c>
      <c r="L12" s="4" t="s">
        <v>52</v>
      </c>
      <c r="M12" s="3" t="s">
        <v>51</v>
      </c>
      <c r="N12" s="4" t="s">
        <v>50</v>
      </c>
      <c r="O12" s="3" t="s">
        <v>49</v>
      </c>
    </row>
    <row r="13" spans="1:15" x14ac:dyDescent="0.25">
      <c r="C13" s="2"/>
    </row>
    <row r="14" spans="1:15" x14ac:dyDescent="0.25">
      <c r="A14" t="s">
        <v>69</v>
      </c>
      <c r="B14" t="s">
        <v>48</v>
      </c>
      <c r="C14" s="2" t="s">
        <v>47</v>
      </c>
      <c r="D14" s="2" t="s">
        <v>46</v>
      </c>
      <c r="E14" s="1">
        <v>13880108000</v>
      </c>
      <c r="F14" s="1">
        <v>0</v>
      </c>
      <c r="G14" s="1">
        <v>47430112</v>
      </c>
      <c r="H14" s="1">
        <v>13927538112</v>
      </c>
      <c r="I14" s="1">
        <v>4149787200.8000002</v>
      </c>
      <c r="J14" s="1">
        <v>4659558728.8000002</v>
      </c>
      <c r="K14" s="1">
        <v>33.46</v>
      </c>
      <c r="M14" s="1">
        <v>9267979383.2000008</v>
      </c>
      <c r="N14" s="1">
        <v>0</v>
      </c>
      <c r="O14" s="1">
        <v>4659558728.8000002</v>
      </c>
    </row>
    <row r="15" spans="1:15" x14ac:dyDescent="0.25">
      <c r="A15" t="s">
        <v>69</v>
      </c>
      <c r="B15" t="s">
        <v>45</v>
      </c>
      <c r="C15" s="2" t="s">
        <v>44</v>
      </c>
      <c r="D15" s="2" t="s">
        <v>43</v>
      </c>
      <c r="E15" s="1">
        <v>301000000</v>
      </c>
      <c r="F15" s="1">
        <v>0</v>
      </c>
      <c r="G15" s="1">
        <v>0</v>
      </c>
      <c r="H15" s="1">
        <v>301000000</v>
      </c>
      <c r="I15" s="1">
        <v>159152878.80000001</v>
      </c>
      <c r="J15" s="1">
        <v>344207384.25</v>
      </c>
      <c r="K15" s="1">
        <v>114.35</v>
      </c>
      <c r="M15" s="1">
        <v>-43207384.25</v>
      </c>
      <c r="N15" s="1">
        <v>0</v>
      </c>
      <c r="O15" s="1">
        <v>344207384.25</v>
      </c>
    </row>
    <row r="16" spans="1:15" x14ac:dyDescent="0.25">
      <c r="A16" t="s">
        <v>69</v>
      </c>
      <c r="B16" t="s">
        <v>42</v>
      </c>
      <c r="C16" s="2" t="s">
        <v>41</v>
      </c>
      <c r="D16" s="2" t="s">
        <v>40</v>
      </c>
      <c r="E16" s="1">
        <v>301000000</v>
      </c>
      <c r="F16" s="1">
        <v>0</v>
      </c>
      <c r="G16" s="1">
        <v>0</v>
      </c>
      <c r="H16" s="1">
        <v>301000000</v>
      </c>
      <c r="I16" s="1">
        <v>159152878.80000001</v>
      </c>
      <c r="J16" s="1">
        <v>344207384.25</v>
      </c>
      <c r="K16" s="1">
        <v>114.35</v>
      </c>
      <c r="M16" s="1">
        <v>-43207384.25</v>
      </c>
      <c r="N16" s="1">
        <v>0</v>
      </c>
      <c r="O16" s="1">
        <v>344207384.25</v>
      </c>
    </row>
    <row r="17" spans="1:15" x14ac:dyDescent="0.25">
      <c r="A17" t="s">
        <v>69</v>
      </c>
      <c r="B17" t="s">
        <v>39</v>
      </c>
      <c r="C17" s="2" t="s">
        <v>38</v>
      </c>
      <c r="D17" s="2" t="s">
        <v>37</v>
      </c>
      <c r="E17" s="1">
        <v>300000000</v>
      </c>
      <c r="F17" s="1">
        <v>0</v>
      </c>
      <c r="G17" s="1">
        <v>0</v>
      </c>
      <c r="H17" s="1">
        <v>300000000</v>
      </c>
      <c r="I17" s="1">
        <v>158919613.80000001</v>
      </c>
      <c r="J17" s="1">
        <v>343200506.25</v>
      </c>
      <c r="K17" s="1">
        <v>114.4</v>
      </c>
      <c r="M17" s="1">
        <v>-43200506.25</v>
      </c>
      <c r="N17" s="1">
        <v>0</v>
      </c>
      <c r="O17" s="1">
        <v>343200506.25</v>
      </c>
    </row>
    <row r="18" spans="1:15" x14ac:dyDescent="0.25">
      <c r="A18" t="s">
        <v>69</v>
      </c>
      <c r="B18" t="s">
        <v>30</v>
      </c>
      <c r="C18" s="2" t="s">
        <v>29</v>
      </c>
      <c r="D18" s="2" t="s">
        <v>77</v>
      </c>
      <c r="E18" s="1">
        <v>1000000</v>
      </c>
      <c r="F18" s="1">
        <v>0</v>
      </c>
      <c r="G18" s="1">
        <v>0</v>
      </c>
      <c r="H18" s="1">
        <v>1000000</v>
      </c>
      <c r="I18" s="1">
        <v>233265</v>
      </c>
      <c r="J18" s="1">
        <v>1006878</v>
      </c>
      <c r="K18" s="1">
        <v>100.69</v>
      </c>
      <c r="M18" s="1">
        <v>-6878</v>
      </c>
      <c r="N18" s="1">
        <v>0</v>
      </c>
      <c r="O18" s="1">
        <v>1006878</v>
      </c>
    </row>
    <row r="19" spans="1:15" x14ac:dyDescent="0.25">
      <c r="A19" t="s">
        <v>69</v>
      </c>
      <c r="B19" t="s">
        <v>27</v>
      </c>
      <c r="C19" s="2" t="s">
        <v>26</v>
      </c>
      <c r="D19" s="2" t="s">
        <v>25</v>
      </c>
      <c r="E19" s="1">
        <v>13577208000</v>
      </c>
      <c r="F19" s="1">
        <v>0</v>
      </c>
      <c r="G19" s="1">
        <v>0</v>
      </c>
      <c r="H19" s="1">
        <v>13577208000</v>
      </c>
      <c r="I19" s="1">
        <v>3988444000</v>
      </c>
      <c r="J19" s="1">
        <v>3988444000</v>
      </c>
      <c r="K19" s="1">
        <v>29.38</v>
      </c>
      <c r="M19" s="1">
        <v>9588764000</v>
      </c>
      <c r="N19" s="1">
        <v>0</v>
      </c>
      <c r="O19" s="1">
        <v>3988444000</v>
      </c>
    </row>
    <row r="20" spans="1:15" x14ac:dyDescent="0.25">
      <c r="A20" t="s">
        <v>69</v>
      </c>
      <c r="B20" t="s">
        <v>24</v>
      </c>
      <c r="C20" s="2" t="s">
        <v>23</v>
      </c>
      <c r="D20" s="2" t="s">
        <v>22</v>
      </c>
      <c r="E20" s="1">
        <v>13577208000</v>
      </c>
      <c r="F20" s="1">
        <v>0</v>
      </c>
      <c r="G20" s="1">
        <v>0</v>
      </c>
      <c r="H20" s="1">
        <v>13577208000</v>
      </c>
      <c r="I20" s="1">
        <v>3988444000</v>
      </c>
      <c r="J20" s="1">
        <v>3988444000</v>
      </c>
      <c r="K20" s="1">
        <v>29.38</v>
      </c>
      <c r="M20" s="1">
        <v>9588764000</v>
      </c>
      <c r="N20" s="1">
        <v>0</v>
      </c>
      <c r="O20" s="1">
        <v>3988444000</v>
      </c>
    </row>
    <row r="21" spans="1:15" x14ac:dyDescent="0.25">
      <c r="A21" t="s">
        <v>69</v>
      </c>
      <c r="B21" t="s">
        <v>21</v>
      </c>
      <c r="C21" s="2" t="s">
        <v>20</v>
      </c>
      <c r="D21" s="2" t="s">
        <v>19</v>
      </c>
      <c r="E21" s="1">
        <v>13577208000</v>
      </c>
      <c r="F21" s="1">
        <v>0</v>
      </c>
      <c r="G21" s="1">
        <v>0</v>
      </c>
      <c r="H21" s="1">
        <v>13577208000</v>
      </c>
      <c r="I21" s="1">
        <v>3988444000</v>
      </c>
      <c r="J21" s="1">
        <v>3988444000</v>
      </c>
      <c r="K21" s="1">
        <v>29.38</v>
      </c>
      <c r="M21" s="1">
        <v>9588764000</v>
      </c>
      <c r="N21" s="1">
        <v>0</v>
      </c>
      <c r="O21" s="1">
        <v>3988444000</v>
      </c>
    </row>
    <row r="22" spans="1:15" x14ac:dyDescent="0.25">
      <c r="A22" t="s">
        <v>69</v>
      </c>
      <c r="B22" t="s">
        <v>18</v>
      </c>
      <c r="C22" s="2" t="s">
        <v>17</v>
      </c>
      <c r="D22" s="2" t="s">
        <v>16</v>
      </c>
      <c r="E22" s="1">
        <v>13577208000</v>
      </c>
      <c r="F22" s="1">
        <v>0</v>
      </c>
      <c r="G22" s="1">
        <v>0</v>
      </c>
      <c r="H22" s="1">
        <v>13577208000</v>
      </c>
      <c r="I22" s="1">
        <v>3988444000</v>
      </c>
      <c r="J22" s="1">
        <v>3988444000</v>
      </c>
      <c r="K22" s="1">
        <v>29.38</v>
      </c>
      <c r="M22" s="1">
        <v>9588764000</v>
      </c>
      <c r="N22" s="1">
        <v>0</v>
      </c>
      <c r="O22" s="1">
        <v>3988444000</v>
      </c>
    </row>
    <row r="23" spans="1:15" x14ac:dyDescent="0.25">
      <c r="A23" t="s">
        <v>69</v>
      </c>
      <c r="B23" t="s">
        <v>15</v>
      </c>
      <c r="C23" s="2" t="s">
        <v>14</v>
      </c>
      <c r="D23" s="2" t="s">
        <v>13</v>
      </c>
      <c r="E23" s="1">
        <v>1900000</v>
      </c>
      <c r="F23" s="1">
        <v>0</v>
      </c>
      <c r="G23" s="1">
        <v>47430112</v>
      </c>
      <c r="H23" s="1">
        <v>49330112</v>
      </c>
      <c r="I23" s="1">
        <v>2190322</v>
      </c>
      <c r="J23" s="1">
        <v>326907344.55000001</v>
      </c>
      <c r="K23" s="1">
        <v>662.69</v>
      </c>
      <c r="M23" s="1">
        <v>-277577232.55000001</v>
      </c>
      <c r="N23" s="1">
        <v>0</v>
      </c>
      <c r="O23" s="1">
        <v>326907344.55000001</v>
      </c>
    </row>
    <row r="24" spans="1:15" x14ac:dyDescent="0.25">
      <c r="A24" t="s">
        <v>69</v>
      </c>
      <c r="B24" t="s">
        <v>76</v>
      </c>
      <c r="C24" s="2" t="s">
        <v>75</v>
      </c>
      <c r="D24" s="2" t="s">
        <v>74</v>
      </c>
      <c r="E24" s="1">
        <v>1000000</v>
      </c>
      <c r="F24" s="1">
        <v>0</v>
      </c>
      <c r="G24" s="1">
        <v>0</v>
      </c>
      <c r="H24" s="1">
        <v>1000000</v>
      </c>
      <c r="I24" s="1">
        <v>0</v>
      </c>
      <c r="J24" s="1">
        <v>0</v>
      </c>
      <c r="K24" s="1">
        <v>0</v>
      </c>
      <c r="M24" s="1">
        <v>1000000</v>
      </c>
      <c r="N24" s="1">
        <v>0</v>
      </c>
      <c r="O24" s="1">
        <v>0</v>
      </c>
    </row>
    <row r="25" spans="1:15" x14ac:dyDescent="0.25">
      <c r="A25" t="s">
        <v>69</v>
      </c>
      <c r="B25" t="s">
        <v>73</v>
      </c>
      <c r="C25" s="2" t="s">
        <v>72</v>
      </c>
      <c r="D25" s="2" t="s">
        <v>71</v>
      </c>
      <c r="E25" s="1">
        <v>1000000</v>
      </c>
      <c r="F25" s="1">
        <v>0</v>
      </c>
      <c r="G25" s="1">
        <v>0</v>
      </c>
      <c r="H25" s="1">
        <v>1000000</v>
      </c>
      <c r="I25" s="1">
        <v>0</v>
      </c>
      <c r="J25" s="1">
        <v>0</v>
      </c>
      <c r="K25" s="1">
        <v>0</v>
      </c>
      <c r="M25" s="1">
        <v>1000000</v>
      </c>
      <c r="N25" s="1">
        <v>0</v>
      </c>
      <c r="O25" s="1">
        <v>0</v>
      </c>
    </row>
    <row r="26" spans="1:15" x14ac:dyDescent="0.25">
      <c r="A26" t="s">
        <v>69</v>
      </c>
      <c r="B26" t="s">
        <v>12</v>
      </c>
      <c r="C26" s="2" t="s">
        <v>11</v>
      </c>
      <c r="D26" s="2" t="s">
        <v>10</v>
      </c>
      <c r="E26" s="1">
        <v>900000</v>
      </c>
      <c r="F26" s="1">
        <v>0</v>
      </c>
      <c r="G26" s="1">
        <v>0</v>
      </c>
      <c r="H26" s="1">
        <v>900000</v>
      </c>
      <c r="I26" s="1">
        <v>0</v>
      </c>
      <c r="J26" s="1">
        <v>67717980.549999997</v>
      </c>
      <c r="K26" s="1">
        <v>7524.22</v>
      </c>
      <c r="M26" s="1">
        <v>-66817980.549999997</v>
      </c>
      <c r="N26" s="1">
        <v>0</v>
      </c>
      <c r="O26" s="1">
        <v>67717980.549999997</v>
      </c>
    </row>
    <row r="27" spans="1:15" x14ac:dyDescent="0.25">
      <c r="A27" t="s">
        <v>69</v>
      </c>
      <c r="B27" t="s">
        <v>9</v>
      </c>
      <c r="C27" s="2" t="s">
        <v>8</v>
      </c>
      <c r="D27" s="2" t="s">
        <v>70</v>
      </c>
      <c r="E27" s="1">
        <v>900000</v>
      </c>
      <c r="F27" s="1">
        <v>0</v>
      </c>
      <c r="G27" s="1">
        <v>0</v>
      </c>
      <c r="H27" s="1">
        <v>900000</v>
      </c>
      <c r="I27" s="1">
        <v>0</v>
      </c>
      <c r="J27" s="1">
        <v>67717980.549999997</v>
      </c>
      <c r="K27" s="1">
        <v>7524.22</v>
      </c>
      <c r="M27" s="1">
        <v>-66817980.549999997</v>
      </c>
      <c r="N27" s="1">
        <v>0</v>
      </c>
      <c r="O27" s="1">
        <v>67717980.549999997</v>
      </c>
    </row>
    <row r="28" spans="1:15" x14ac:dyDescent="0.25">
      <c r="A28" t="s">
        <v>69</v>
      </c>
      <c r="B28" t="s">
        <v>6</v>
      </c>
      <c r="C28" s="2" t="s">
        <v>5</v>
      </c>
      <c r="D28" s="2" t="s">
        <v>4</v>
      </c>
      <c r="E28" s="1">
        <v>0</v>
      </c>
      <c r="F28" s="1">
        <v>0</v>
      </c>
      <c r="G28" s="1">
        <v>47430112</v>
      </c>
      <c r="H28" s="1">
        <v>47430112</v>
      </c>
      <c r="I28" s="1">
        <v>0</v>
      </c>
      <c r="J28" s="1">
        <v>0</v>
      </c>
      <c r="K28" s="1">
        <v>0</v>
      </c>
      <c r="M28" s="1">
        <v>47430112</v>
      </c>
      <c r="N28" s="1">
        <v>0</v>
      </c>
      <c r="O28" s="1">
        <v>0</v>
      </c>
    </row>
    <row r="29" spans="1:15" x14ac:dyDescent="0.25">
      <c r="A29" t="s">
        <v>69</v>
      </c>
      <c r="B29" t="s">
        <v>2</v>
      </c>
      <c r="C29" s="2" t="s">
        <v>1</v>
      </c>
      <c r="D29" s="2" t="s">
        <v>0</v>
      </c>
      <c r="E29" s="1">
        <v>0</v>
      </c>
      <c r="F29" s="1">
        <v>0</v>
      </c>
      <c r="G29" s="1">
        <v>0</v>
      </c>
      <c r="H29" s="1">
        <v>0</v>
      </c>
      <c r="I29" s="1">
        <v>2190322</v>
      </c>
      <c r="J29" s="1">
        <v>259189364</v>
      </c>
      <c r="K29" s="1">
        <v>0</v>
      </c>
      <c r="M29" s="1">
        <v>-259189364</v>
      </c>
      <c r="N29" s="1">
        <v>0</v>
      </c>
      <c r="O29" s="1">
        <v>259189364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13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5" style="1" bestFit="1" customWidth="1"/>
    <col min="7" max="7" width="16.85546875" style="1" bestFit="1" customWidth="1"/>
    <col min="8" max="8" width="17.85546875" style="1" bestFit="1" customWidth="1"/>
    <col min="9" max="9" width="5" style="1" bestFit="1" customWidth="1"/>
    <col min="10" max="10" width="16.85546875" style="1" bestFit="1" customWidth="1"/>
    <col min="11" max="11" width="8" style="1" bestFit="1" customWidth="1"/>
    <col min="12" max="12" width="11.42578125" style="1"/>
    <col min="13" max="13" width="17.85546875" style="1" bestFit="1" customWidth="1"/>
    <col min="14" max="14" width="5" style="1" bestFit="1" customWidth="1"/>
    <col min="15" max="15" width="16.85546875" style="1" bestFit="1" customWidth="1"/>
  </cols>
  <sheetData>
    <row r="1" spans="1:15" x14ac:dyDescent="0.25">
      <c r="A1" t="s">
        <v>182</v>
      </c>
      <c r="B1" s="8"/>
      <c r="C1" s="2" t="s">
        <v>184</v>
      </c>
    </row>
    <row r="2" spans="1:15" x14ac:dyDescent="0.25">
      <c r="A2" t="s">
        <v>183</v>
      </c>
      <c r="B2" s="8"/>
      <c r="C2" s="2" t="s">
        <v>182</v>
      </c>
    </row>
    <row r="3" spans="1:15" x14ac:dyDescent="0.25">
      <c r="A3">
        <v>29</v>
      </c>
      <c r="B3" s="8"/>
      <c r="C3" s="2" t="s">
        <v>181</v>
      </c>
    </row>
    <row r="4" spans="1:15" x14ac:dyDescent="0.25">
      <c r="B4" s="8"/>
      <c r="C4" s="12" t="s">
        <v>64</v>
      </c>
    </row>
    <row r="5" spans="1:15" x14ac:dyDescent="0.25">
      <c r="B5" s="8"/>
      <c r="C5" s="11">
        <v>29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2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020</v>
      </c>
      <c r="F7" s="1" t="str">
        <f>MID(C1,FIND("Ejecutora =",C1,1)+12,2)</f>
        <v>01</v>
      </c>
      <c r="H7" s="1" t="str">
        <f>VLOOKUP(E7,[1]Hoja1!$B$6:$H$120,7,FALSE)</f>
        <v>FD</v>
      </c>
      <c r="I7" s="1" t="str">
        <f>VLOOKUP(E7,[1]Hoja1!$B$6:$R$120,17,FALSE)</f>
        <v>NT</v>
      </c>
    </row>
    <row r="8" spans="1:15" x14ac:dyDescent="0.25">
      <c r="B8" s="8"/>
      <c r="C8" s="2"/>
      <c r="D8" t="str">
        <f>VLOOKUP(E7,[1]Hoja1!$B$6:$H$120,3,FALSE)</f>
        <v>FDL SUMAPAZ..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101.25" x14ac:dyDescent="0.25">
      <c r="A12" t="s">
        <v>63</v>
      </c>
      <c r="B12" s="7" t="s">
        <v>62</v>
      </c>
      <c r="C12" s="6" t="s">
        <v>61</v>
      </c>
      <c r="D12" s="5" t="s">
        <v>60</v>
      </c>
      <c r="E12" s="4" t="s">
        <v>59</v>
      </c>
      <c r="F12" s="3" t="s">
        <v>58</v>
      </c>
      <c r="G12" s="4" t="s">
        <v>57</v>
      </c>
      <c r="H12" s="3" t="s">
        <v>56</v>
      </c>
      <c r="I12" s="3" t="s">
        <v>55</v>
      </c>
      <c r="J12" s="3" t="s">
        <v>54</v>
      </c>
      <c r="K12" s="3" t="s">
        <v>53</v>
      </c>
      <c r="L12" s="4" t="s">
        <v>52</v>
      </c>
      <c r="M12" s="3" t="s">
        <v>51</v>
      </c>
      <c r="N12" s="4" t="s">
        <v>50</v>
      </c>
      <c r="O12" s="3" t="s">
        <v>49</v>
      </c>
    </row>
    <row r="13" spans="1:15" x14ac:dyDescent="0.25">
      <c r="C13" s="2"/>
    </row>
    <row r="14" spans="1:15" x14ac:dyDescent="0.25">
      <c r="A14" t="s">
        <v>180</v>
      </c>
      <c r="B14" t="s">
        <v>48</v>
      </c>
      <c r="C14" s="2" t="s">
        <v>47</v>
      </c>
      <c r="D14" s="2" t="s">
        <v>46</v>
      </c>
      <c r="E14" s="1">
        <v>17138853000</v>
      </c>
      <c r="F14" s="1">
        <v>0</v>
      </c>
      <c r="G14" s="1">
        <v>2234547859</v>
      </c>
      <c r="H14" s="1">
        <v>19373400859</v>
      </c>
      <c r="I14" s="1">
        <v>0</v>
      </c>
      <c r="J14" s="1">
        <v>2706419104.4899998</v>
      </c>
      <c r="K14" s="1">
        <v>13.97</v>
      </c>
      <c r="M14" s="1">
        <v>16666981754.51</v>
      </c>
      <c r="N14" s="1">
        <v>0</v>
      </c>
      <c r="O14" s="1">
        <v>2706419104.4899998</v>
      </c>
    </row>
    <row r="15" spans="1:15" x14ac:dyDescent="0.25">
      <c r="A15" t="s">
        <v>180</v>
      </c>
      <c r="B15" t="s">
        <v>45</v>
      </c>
      <c r="C15" s="2" t="s">
        <v>44</v>
      </c>
      <c r="D15" s="2" t="s">
        <v>43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208745879.03999999</v>
      </c>
      <c r="K15" s="1">
        <v>0</v>
      </c>
      <c r="M15" s="1">
        <v>-208745879.03999999</v>
      </c>
      <c r="N15" s="1">
        <v>0</v>
      </c>
      <c r="O15" s="1">
        <v>208745879.03999999</v>
      </c>
    </row>
    <row r="16" spans="1:15" x14ac:dyDescent="0.25">
      <c r="A16" t="s">
        <v>180</v>
      </c>
      <c r="B16" t="s">
        <v>42</v>
      </c>
      <c r="C16" s="2" t="s">
        <v>41</v>
      </c>
      <c r="D16" s="2" t="s">
        <v>40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208745879.03999999</v>
      </c>
      <c r="K16" s="1">
        <v>0</v>
      </c>
      <c r="M16" s="1">
        <v>-208745879.03999999</v>
      </c>
      <c r="N16" s="1">
        <v>0</v>
      </c>
      <c r="O16" s="1">
        <v>208745879.03999999</v>
      </c>
    </row>
    <row r="17" spans="1:15" x14ac:dyDescent="0.25">
      <c r="A17" t="s">
        <v>180</v>
      </c>
      <c r="B17" t="s">
        <v>36</v>
      </c>
      <c r="C17" s="2" t="s">
        <v>35</v>
      </c>
      <c r="D17" s="2" t="s">
        <v>34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208422244.03999999</v>
      </c>
      <c r="K17" s="1">
        <v>0</v>
      </c>
      <c r="M17" s="1">
        <v>-208422244.03999999</v>
      </c>
      <c r="N17" s="1">
        <v>0</v>
      </c>
      <c r="O17" s="1">
        <v>208422244.03999999</v>
      </c>
    </row>
    <row r="18" spans="1:15" x14ac:dyDescent="0.25">
      <c r="A18" t="s">
        <v>180</v>
      </c>
      <c r="B18" t="s">
        <v>150</v>
      </c>
      <c r="C18" s="2" t="s">
        <v>149</v>
      </c>
      <c r="D18" s="2" t="s">
        <v>148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208422244.03999999</v>
      </c>
      <c r="K18" s="1">
        <v>0</v>
      </c>
      <c r="M18" s="1">
        <v>-208422244.03999999</v>
      </c>
      <c r="N18" s="1">
        <v>0</v>
      </c>
      <c r="O18" s="1">
        <v>208422244.03999999</v>
      </c>
    </row>
    <row r="19" spans="1:15" x14ac:dyDescent="0.25">
      <c r="A19" t="s">
        <v>180</v>
      </c>
      <c r="B19" t="s">
        <v>30</v>
      </c>
      <c r="C19" s="2" t="s">
        <v>29</v>
      </c>
      <c r="D19" s="2" t="s">
        <v>28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323635</v>
      </c>
      <c r="K19" s="1">
        <v>0</v>
      </c>
      <c r="M19" s="1">
        <v>-323635</v>
      </c>
      <c r="N19" s="1">
        <v>0</v>
      </c>
      <c r="O19" s="1">
        <v>323635</v>
      </c>
    </row>
    <row r="20" spans="1:15" x14ac:dyDescent="0.25">
      <c r="A20" t="s">
        <v>180</v>
      </c>
      <c r="B20" t="s">
        <v>27</v>
      </c>
      <c r="C20" s="2" t="s">
        <v>26</v>
      </c>
      <c r="D20" s="2" t="s">
        <v>25</v>
      </c>
      <c r="E20" s="1">
        <v>17138853000</v>
      </c>
      <c r="F20" s="1">
        <v>0</v>
      </c>
      <c r="G20" s="1">
        <v>0</v>
      </c>
      <c r="H20" s="1">
        <v>17138853000</v>
      </c>
      <c r="I20" s="1">
        <v>0</v>
      </c>
      <c r="J20" s="1">
        <v>0</v>
      </c>
      <c r="K20" s="1">
        <v>0</v>
      </c>
      <c r="M20" s="1">
        <v>17138853000</v>
      </c>
      <c r="N20" s="1">
        <v>0</v>
      </c>
      <c r="O20" s="1">
        <v>0</v>
      </c>
    </row>
    <row r="21" spans="1:15" x14ac:dyDescent="0.25">
      <c r="A21" t="s">
        <v>180</v>
      </c>
      <c r="B21" t="s">
        <v>24</v>
      </c>
      <c r="C21" s="2" t="s">
        <v>23</v>
      </c>
      <c r="D21" s="2" t="s">
        <v>22</v>
      </c>
      <c r="E21" s="1">
        <v>17138853000</v>
      </c>
      <c r="F21" s="1">
        <v>0</v>
      </c>
      <c r="G21" s="1">
        <v>0</v>
      </c>
      <c r="H21" s="1">
        <v>17138853000</v>
      </c>
      <c r="I21" s="1">
        <v>0</v>
      </c>
      <c r="J21" s="1">
        <v>0</v>
      </c>
      <c r="K21" s="1">
        <v>0</v>
      </c>
      <c r="M21" s="1">
        <v>17138853000</v>
      </c>
      <c r="N21" s="1">
        <v>0</v>
      </c>
      <c r="O21" s="1">
        <v>0</v>
      </c>
    </row>
    <row r="22" spans="1:15" x14ac:dyDescent="0.25">
      <c r="A22" t="s">
        <v>180</v>
      </c>
      <c r="B22" t="s">
        <v>21</v>
      </c>
      <c r="C22" s="2" t="s">
        <v>20</v>
      </c>
      <c r="D22" s="2" t="s">
        <v>19</v>
      </c>
      <c r="E22" s="1">
        <v>17138853000</v>
      </c>
      <c r="F22" s="1">
        <v>0</v>
      </c>
      <c r="G22" s="1">
        <v>0</v>
      </c>
      <c r="H22" s="1">
        <v>17138853000</v>
      </c>
      <c r="I22" s="1">
        <v>0</v>
      </c>
      <c r="J22" s="1">
        <v>0</v>
      </c>
      <c r="K22" s="1">
        <v>0</v>
      </c>
      <c r="M22" s="1">
        <v>17138853000</v>
      </c>
      <c r="N22" s="1">
        <v>0</v>
      </c>
      <c r="O22" s="1">
        <v>0</v>
      </c>
    </row>
    <row r="23" spans="1:15" x14ac:dyDescent="0.25">
      <c r="A23" t="s">
        <v>180</v>
      </c>
      <c r="B23" t="s">
        <v>18</v>
      </c>
      <c r="C23" s="2" t="s">
        <v>17</v>
      </c>
      <c r="D23" s="2" t="s">
        <v>16</v>
      </c>
      <c r="E23" s="1">
        <v>17138853000</v>
      </c>
      <c r="F23" s="1">
        <v>0</v>
      </c>
      <c r="G23" s="1">
        <v>0</v>
      </c>
      <c r="H23" s="1">
        <v>17138853000</v>
      </c>
      <c r="I23" s="1">
        <v>0</v>
      </c>
      <c r="J23" s="1">
        <v>0</v>
      </c>
      <c r="K23" s="1">
        <v>0</v>
      </c>
      <c r="M23" s="1">
        <v>17138853000</v>
      </c>
      <c r="N23" s="1">
        <v>0</v>
      </c>
      <c r="O23" s="1">
        <v>0</v>
      </c>
    </row>
    <row r="24" spans="1:15" x14ac:dyDescent="0.25">
      <c r="A24" t="s">
        <v>180</v>
      </c>
      <c r="B24" t="s">
        <v>15</v>
      </c>
      <c r="C24" s="2" t="s">
        <v>14</v>
      </c>
      <c r="D24" s="2" t="s">
        <v>13</v>
      </c>
      <c r="E24" s="1">
        <v>0</v>
      </c>
      <c r="F24" s="1">
        <v>0</v>
      </c>
      <c r="G24" s="1">
        <v>2234547859</v>
      </c>
      <c r="H24" s="1">
        <v>2234547859</v>
      </c>
      <c r="I24" s="1">
        <v>0</v>
      </c>
      <c r="J24" s="1">
        <v>2497673225.4499998</v>
      </c>
      <c r="K24" s="1">
        <v>111.78</v>
      </c>
      <c r="M24" s="1">
        <v>-263125366.44999999</v>
      </c>
      <c r="N24" s="1">
        <v>0</v>
      </c>
      <c r="O24" s="1">
        <v>2497673225.4499998</v>
      </c>
    </row>
    <row r="25" spans="1:15" x14ac:dyDescent="0.25">
      <c r="A25" t="s">
        <v>180</v>
      </c>
      <c r="B25" t="s">
        <v>76</v>
      </c>
      <c r="C25" s="2" t="s">
        <v>75</v>
      </c>
      <c r="D25" s="2" t="s">
        <v>74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262915823</v>
      </c>
      <c r="K25" s="1">
        <v>0</v>
      </c>
      <c r="M25" s="1">
        <v>-262915823</v>
      </c>
      <c r="N25" s="1">
        <v>0</v>
      </c>
      <c r="O25" s="1">
        <v>262915823</v>
      </c>
    </row>
    <row r="26" spans="1:15" x14ac:dyDescent="0.25">
      <c r="A26" t="s">
        <v>180</v>
      </c>
      <c r="B26" t="s">
        <v>73</v>
      </c>
      <c r="C26" s="2" t="s">
        <v>72</v>
      </c>
      <c r="D26" s="2" t="s">
        <v>71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262915823</v>
      </c>
      <c r="K26" s="1">
        <v>0</v>
      </c>
      <c r="M26" s="1">
        <v>-262915823</v>
      </c>
      <c r="N26" s="1">
        <v>0</v>
      </c>
      <c r="O26" s="1">
        <v>262915823</v>
      </c>
    </row>
    <row r="27" spans="1:15" x14ac:dyDescent="0.25">
      <c r="A27" t="s">
        <v>180</v>
      </c>
      <c r="B27" t="s">
        <v>12</v>
      </c>
      <c r="C27" s="2" t="s">
        <v>11</v>
      </c>
      <c r="D27" s="2" t="s">
        <v>10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209543.45</v>
      </c>
      <c r="K27" s="1">
        <v>0</v>
      </c>
      <c r="M27" s="1">
        <v>-209543.45</v>
      </c>
      <c r="N27" s="1">
        <v>0</v>
      </c>
      <c r="O27" s="1">
        <v>209543.45</v>
      </c>
    </row>
    <row r="28" spans="1:15" x14ac:dyDescent="0.25">
      <c r="A28" t="s">
        <v>180</v>
      </c>
      <c r="B28" t="s">
        <v>9</v>
      </c>
      <c r="C28" s="2" t="s">
        <v>8</v>
      </c>
      <c r="D28" s="2" t="s">
        <v>7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209543.45</v>
      </c>
      <c r="K28" s="1">
        <v>0</v>
      </c>
      <c r="M28" s="1">
        <v>-209543.45</v>
      </c>
      <c r="N28" s="1">
        <v>0</v>
      </c>
      <c r="O28" s="1">
        <v>209543.45</v>
      </c>
    </row>
    <row r="29" spans="1:15" x14ac:dyDescent="0.25">
      <c r="A29" t="s">
        <v>180</v>
      </c>
      <c r="B29" t="s">
        <v>6</v>
      </c>
      <c r="C29" s="2" t="s">
        <v>5</v>
      </c>
      <c r="D29" s="2" t="s">
        <v>103</v>
      </c>
      <c r="E29" s="1">
        <v>0</v>
      </c>
      <c r="F29" s="1">
        <v>0</v>
      </c>
      <c r="G29" s="1">
        <v>2234547859</v>
      </c>
      <c r="H29" s="1">
        <v>2234547859</v>
      </c>
      <c r="I29" s="1">
        <v>0</v>
      </c>
      <c r="J29" s="1">
        <v>2234547859</v>
      </c>
      <c r="K29" s="1">
        <v>1000</v>
      </c>
      <c r="M29" s="1">
        <v>0</v>
      </c>
      <c r="N29" s="1">
        <v>0</v>
      </c>
      <c r="O29" s="1">
        <v>2234547859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13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5" style="1" bestFit="1" customWidth="1"/>
    <col min="7" max="7" width="16.85546875" style="1" bestFit="1" customWidth="1"/>
    <col min="8" max="8" width="17.85546875" style="1" bestFit="1" customWidth="1"/>
    <col min="9" max="10" width="16.85546875" style="1" bestFit="1" customWidth="1"/>
    <col min="11" max="11" width="8" style="1" bestFit="1" customWidth="1"/>
    <col min="12" max="12" width="11.42578125" style="1"/>
    <col min="13" max="13" width="15.140625" style="1" bestFit="1" customWidth="1"/>
    <col min="14" max="14" width="5" style="1" bestFit="1" customWidth="1"/>
    <col min="15" max="15" width="16.85546875" style="1" bestFit="1" customWidth="1"/>
  </cols>
  <sheetData>
    <row r="1" spans="1:15" x14ac:dyDescent="0.25">
      <c r="A1" t="s">
        <v>89</v>
      </c>
      <c r="B1" s="8"/>
      <c r="C1" s="2" t="s">
        <v>91</v>
      </c>
    </row>
    <row r="2" spans="1:15" x14ac:dyDescent="0.25">
      <c r="A2" t="s">
        <v>90</v>
      </c>
      <c r="B2" s="8"/>
      <c r="C2" s="2" t="s">
        <v>89</v>
      </c>
    </row>
    <row r="3" spans="1:15" x14ac:dyDescent="0.25">
      <c r="A3">
        <v>27</v>
      </c>
      <c r="B3" s="8"/>
      <c r="C3" s="2" t="s">
        <v>88</v>
      </c>
    </row>
    <row r="4" spans="1:15" x14ac:dyDescent="0.25">
      <c r="B4" s="8"/>
      <c r="C4" s="12" t="s">
        <v>64</v>
      </c>
    </row>
    <row r="5" spans="1:15" x14ac:dyDescent="0.25">
      <c r="B5" s="8"/>
      <c r="C5" s="11">
        <v>27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2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003</v>
      </c>
      <c r="F7" s="1" t="str">
        <f>MID(C1,FIND("Ejecutora =",C1,1)+12,2)</f>
        <v>01</v>
      </c>
      <c r="H7" s="1" t="str">
        <f>VLOOKUP(E7,[1]Hoja1!$B$6:$H$120,7,FALSE)</f>
        <v>FD</v>
      </c>
      <c r="I7" s="1" t="str">
        <f>VLOOKUP(E7,[1]Hoja1!$B$6:$R$120,17,FALSE)</f>
        <v>NT</v>
      </c>
    </row>
    <row r="8" spans="1:15" x14ac:dyDescent="0.25">
      <c r="B8" s="8"/>
      <c r="C8" s="2"/>
      <c r="D8" t="str">
        <f>VLOOKUP(E7,[1]Hoja1!$B$6:$H$120,3,FALSE)</f>
        <v>FDL SANTAFE..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101.25" x14ac:dyDescent="0.25">
      <c r="A12" t="s">
        <v>63</v>
      </c>
      <c r="B12" s="7" t="s">
        <v>62</v>
      </c>
      <c r="C12" s="6" t="s">
        <v>61</v>
      </c>
      <c r="D12" s="5" t="s">
        <v>60</v>
      </c>
      <c r="E12" s="4" t="s">
        <v>59</v>
      </c>
      <c r="F12" s="3" t="s">
        <v>58</v>
      </c>
      <c r="G12" s="4" t="s">
        <v>57</v>
      </c>
      <c r="H12" s="3" t="s">
        <v>56</v>
      </c>
      <c r="I12" s="3" t="s">
        <v>55</v>
      </c>
      <c r="J12" s="3" t="s">
        <v>54</v>
      </c>
      <c r="K12" s="3" t="s">
        <v>53</v>
      </c>
      <c r="L12" s="4" t="s">
        <v>52</v>
      </c>
      <c r="M12" s="3" t="s">
        <v>51</v>
      </c>
      <c r="N12" s="4" t="s">
        <v>50</v>
      </c>
      <c r="O12" s="3" t="s">
        <v>49</v>
      </c>
    </row>
    <row r="13" spans="1:15" x14ac:dyDescent="0.25">
      <c r="C13" s="2"/>
    </row>
    <row r="14" spans="1:15" x14ac:dyDescent="0.25">
      <c r="A14" t="s">
        <v>83</v>
      </c>
      <c r="B14" t="s">
        <v>48</v>
      </c>
      <c r="C14" s="2" t="s">
        <v>47</v>
      </c>
      <c r="D14" s="2" t="s">
        <v>46</v>
      </c>
      <c r="E14" s="1">
        <v>15756351000</v>
      </c>
      <c r="F14" s="1">
        <v>0</v>
      </c>
      <c r="G14" s="1">
        <v>6119520000</v>
      </c>
      <c r="H14" s="1">
        <v>21875871000</v>
      </c>
      <c r="I14" s="1">
        <v>4606392100.4300003</v>
      </c>
      <c r="J14" s="1">
        <v>15895808827.66</v>
      </c>
      <c r="K14" s="1">
        <v>72.66</v>
      </c>
      <c r="M14" s="1">
        <v>5980062172.3400002</v>
      </c>
      <c r="N14" s="1">
        <v>0</v>
      </c>
      <c r="O14" s="1">
        <v>15895808827.66</v>
      </c>
    </row>
    <row r="15" spans="1:15" x14ac:dyDescent="0.25">
      <c r="A15" t="s">
        <v>83</v>
      </c>
      <c r="B15" t="s">
        <v>45</v>
      </c>
      <c r="C15" s="2" t="s">
        <v>44</v>
      </c>
      <c r="D15" s="2" t="s">
        <v>43</v>
      </c>
      <c r="E15" s="1">
        <v>135600000</v>
      </c>
      <c r="F15" s="1">
        <v>0</v>
      </c>
      <c r="G15" s="1">
        <v>0</v>
      </c>
      <c r="H15" s="1">
        <v>135600000</v>
      </c>
      <c r="I15" s="1">
        <v>3352155</v>
      </c>
      <c r="J15" s="1">
        <v>45044080.740000002</v>
      </c>
      <c r="K15" s="1">
        <v>33.22</v>
      </c>
      <c r="M15" s="1">
        <v>90555919.260000005</v>
      </c>
      <c r="N15" s="1">
        <v>0</v>
      </c>
      <c r="O15" s="1">
        <v>45044080.740000002</v>
      </c>
    </row>
    <row r="16" spans="1:15" x14ac:dyDescent="0.25">
      <c r="A16" t="s">
        <v>83</v>
      </c>
      <c r="B16" t="s">
        <v>42</v>
      </c>
      <c r="C16" s="2" t="s">
        <v>41</v>
      </c>
      <c r="D16" s="2" t="s">
        <v>87</v>
      </c>
      <c r="E16" s="1">
        <v>135600000</v>
      </c>
      <c r="F16" s="1">
        <v>0</v>
      </c>
      <c r="G16" s="1">
        <v>0</v>
      </c>
      <c r="H16" s="1">
        <v>135600000</v>
      </c>
      <c r="I16" s="1">
        <v>3352155</v>
      </c>
      <c r="J16" s="1">
        <v>45044080.740000002</v>
      </c>
      <c r="K16" s="1">
        <v>33.22</v>
      </c>
      <c r="M16" s="1">
        <v>90555919.260000005</v>
      </c>
      <c r="N16" s="1">
        <v>0</v>
      </c>
      <c r="O16" s="1">
        <v>45044080.740000002</v>
      </c>
    </row>
    <row r="17" spans="1:15" x14ac:dyDescent="0.25">
      <c r="A17" t="s">
        <v>83</v>
      </c>
      <c r="B17" t="s">
        <v>39</v>
      </c>
      <c r="C17" s="2" t="s">
        <v>38</v>
      </c>
      <c r="D17" s="2" t="s">
        <v>37</v>
      </c>
      <c r="E17" s="1">
        <v>132600000</v>
      </c>
      <c r="F17" s="1">
        <v>0</v>
      </c>
      <c r="G17" s="1">
        <v>0</v>
      </c>
      <c r="H17" s="1">
        <v>132600000</v>
      </c>
      <c r="I17" s="1">
        <v>3314745</v>
      </c>
      <c r="J17" s="1">
        <v>23427283</v>
      </c>
      <c r="K17" s="1">
        <v>17.670000000000002</v>
      </c>
      <c r="M17" s="1">
        <v>109172717</v>
      </c>
      <c r="N17" s="1">
        <v>0</v>
      </c>
      <c r="O17" s="1">
        <v>23427283</v>
      </c>
    </row>
    <row r="18" spans="1:15" x14ac:dyDescent="0.25">
      <c r="A18" t="s">
        <v>83</v>
      </c>
      <c r="B18" t="s">
        <v>30</v>
      </c>
      <c r="C18" s="2" t="s">
        <v>29</v>
      </c>
      <c r="D18" s="2" t="s">
        <v>28</v>
      </c>
      <c r="E18" s="1">
        <v>3000000</v>
      </c>
      <c r="F18" s="1">
        <v>0</v>
      </c>
      <c r="G18" s="1">
        <v>0</v>
      </c>
      <c r="H18" s="1">
        <v>3000000</v>
      </c>
      <c r="I18" s="1">
        <v>37410</v>
      </c>
      <c r="J18" s="1">
        <v>21616797.739999998</v>
      </c>
      <c r="K18" s="1">
        <v>720.56</v>
      </c>
      <c r="M18" s="1">
        <v>-18616797.739999998</v>
      </c>
      <c r="N18" s="1">
        <v>0</v>
      </c>
      <c r="O18" s="1">
        <v>21616797.739999998</v>
      </c>
    </row>
    <row r="19" spans="1:15" x14ac:dyDescent="0.25">
      <c r="A19" t="s">
        <v>83</v>
      </c>
      <c r="B19" t="s">
        <v>27</v>
      </c>
      <c r="C19" s="2" t="s">
        <v>26</v>
      </c>
      <c r="D19" s="2" t="s">
        <v>25</v>
      </c>
      <c r="E19" s="1">
        <v>15610117000</v>
      </c>
      <c r="F19" s="1">
        <v>0</v>
      </c>
      <c r="G19" s="1">
        <v>0</v>
      </c>
      <c r="H19" s="1">
        <v>15610117000</v>
      </c>
      <c r="I19" s="1">
        <v>4585631500</v>
      </c>
      <c r="J19" s="1">
        <v>9707115694.5900002</v>
      </c>
      <c r="K19" s="1">
        <v>62.18</v>
      </c>
      <c r="M19" s="1">
        <v>5903001305.4099998</v>
      </c>
      <c r="N19" s="1">
        <v>0</v>
      </c>
      <c r="O19" s="1">
        <v>9707115694.5900002</v>
      </c>
    </row>
    <row r="20" spans="1:15" x14ac:dyDescent="0.25">
      <c r="A20" t="s">
        <v>83</v>
      </c>
      <c r="B20" t="s">
        <v>24</v>
      </c>
      <c r="C20" s="2" t="s">
        <v>23</v>
      </c>
      <c r="D20" s="2" t="s">
        <v>22</v>
      </c>
      <c r="E20" s="1">
        <v>15610117000</v>
      </c>
      <c r="F20" s="1">
        <v>0</v>
      </c>
      <c r="G20" s="1">
        <v>0</v>
      </c>
      <c r="H20" s="1">
        <v>15610117000</v>
      </c>
      <c r="I20" s="1">
        <v>4585631500</v>
      </c>
      <c r="J20" s="1">
        <v>9707115694.5900002</v>
      </c>
      <c r="K20" s="1">
        <v>62.18</v>
      </c>
      <c r="M20" s="1">
        <v>5903001305.4099998</v>
      </c>
      <c r="N20" s="1">
        <v>0</v>
      </c>
      <c r="O20" s="1">
        <v>9707115694.5900002</v>
      </c>
    </row>
    <row r="21" spans="1:15" x14ac:dyDescent="0.25">
      <c r="A21" t="s">
        <v>83</v>
      </c>
      <c r="B21" t="s">
        <v>21</v>
      </c>
      <c r="C21" s="2" t="s">
        <v>20</v>
      </c>
      <c r="D21" s="2" t="s">
        <v>19</v>
      </c>
      <c r="E21" s="1">
        <v>15610117000</v>
      </c>
      <c r="F21" s="1">
        <v>0</v>
      </c>
      <c r="G21" s="1">
        <v>0</v>
      </c>
      <c r="H21" s="1">
        <v>15610117000</v>
      </c>
      <c r="I21" s="1">
        <v>4585631500</v>
      </c>
      <c r="J21" s="1">
        <v>9707115694.5900002</v>
      </c>
      <c r="K21" s="1">
        <v>62.18</v>
      </c>
      <c r="M21" s="1">
        <v>5903001305.4099998</v>
      </c>
      <c r="N21" s="1">
        <v>0</v>
      </c>
      <c r="O21" s="1">
        <v>9707115694.5900002</v>
      </c>
    </row>
    <row r="22" spans="1:15" x14ac:dyDescent="0.25">
      <c r="A22" t="s">
        <v>83</v>
      </c>
      <c r="B22" t="s">
        <v>18</v>
      </c>
      <c r="C22" s="2" t="s">
        <v>17</v>
      </c>
      <c r="D22" s="2" t="s">
        <v>16</v>
      </c>
      <c r="E22" s="1">
        <v>15610117000</v>
      </c>
      <c r="F22" s="1">
        <v>0</v>
      </c>
      <c r="G22" s="1">
        <v>0</v>
      </c>
      <c r="H22" s="1">
        <v>15610117000</v>
      </c>
      <c r="I22" s="1">
        <v>4585631500</v>
      </c>
      <c r="J22" s="1">
        <v>9707115694.5900002</v>
      </c>
      <c r="K22" s="1">
        <v>62.18</v>
      </c>
      <c r="M22" s="1">
        <v>5903001305.4099998</v>
      </c>
      <c r="N22" s="1">
        <v>0</v>
      </c>
      <c r="O22" s="1">
        <v>9707115694.5900002</v>
      </c>
    </row>
    <row r="23" spans="1:15" x14ac:dyDescent="0.25">
      <c r="A23" t="s">
        <v>83</v>
      </c>
      <c r="B23" t="s">
        <v>15</v>
      </c>
      <c r="C23" s="2" t="s">
        <v>14</v>
      </c>
      <c r="D23" s="2" t="s">
        <v>13</v>
      </c>
      <c r="E23" s="1">
        <v>10634000</v>
      </c>
      <c r="F23" s="1">
        <v>0</v>
      </c>
      <c r="G23" s="1">
        <v>6119520000</v>
      </c>
      <c r="H23" s="1">
        <v>6130154000</v>
      </c>
      <c r="I23" s="1">
        <v>17408445.43</v>
      </c>
      <c r="J23" s="1">
        <v>6143649052.3299999</v>
      </c>
      <c r="K23" s="1">
        <v>100.22</v>
      </c>
      <c r="M23" s="1">
        <v>-13495052.33</v>
      </c>
      <c r="N23" s="1">
        <v>0</v>
      </c>
      <c r="O23" s="1">
        <v>6143649052.3299999</v>
      </c>
    </row>
    <row r="24" spans="1:15" x14ac:dyDescent="0.25">
      <c r="A24" t="s">
        <v>83</v>
      </c>
      <c r="B24" t="s">
        <v>12</v>
      </c>
      <c r="C24" s="2" t="s">
        <v>11</v>
      </c>
      <c r="D24" s="2" t="s">
        <v>86</v>
      </c>
      <c r="E24" s="1">
        <v>10634000</v>
      </c>
      <c r="F24" s="1">
        <v>0</v>
      </c>
      <c r="G24" s="1">
        <v>0</v>
      </c>
      <c r="H24" s="1">
        <v>10634000</v>
      </c>
      <c r="I24" s="1">
        <v>11871437.43</v>
      </c>
      <c r="J24" s="1">
        <v>18592044.329999998</v>
      </c>
      <c r="K24" s="1">
        <v>174.84</v>
      </c>
      <c r="M24" s="1">
        <v>-7958044.3300000001</v>
      </c>
      <c r="N24" s="1">
        <v>0</v>
      </c>
      <c r="O24" s="1">
        <v>18592044.329999998</v>
      </c>
    </row>
    <row r="25" spans="1:15" x14ac:dyDescent="0.25">
      <c r="A25" t="s">
        <v>83</v>
      </c>
      <c r="B25" t="s">
        <v>9</v>
      </c>
      <c r="C25" s="2" t="s">
        <v>8</v>
      </c>
      <c r="D25" s="2" t="s">
        <v>85</v>
      </c>
      <c r="E25" s="1">
        <v>10634000</v>
      </c>
      <c r="F25" s="1">
        <v>0</v>
      </c>
      <c r="G25" s="1">
        <v>0</v>
      </c>
      <c r="H25" s="1">
        <v>10634000</v>
      </c>
      <c r="I25" s="1">
        <v>11871437.43</v>
      </c>
      <c r="J25" s="1">
        <v>18592044.329999998</v>
      </c>
      <c r="K25" s="1">
        <v>174.84</v>
      </c>
      <c r="M25" s="1">
        <v>-7958044.3300000001</v>
      </c>
      <c r="N25" s="1">
        <v>0</v>
      </c>
      <c r="O25" s="1">
        <v>18592044.329999998</v>
      </c>
    </row>
    <row r="26" spans="1:15" x14ac:dyDescent="0.25">
      <c r="A26" t="s">
        <v>83</v>
      </c>
      <c r="B26" t="s">
        <v>6</v>
      </c>
      <c r="C26" s="2" t="s">
        <v>5</v>
      </c>
      <c r="D26" s="2" t="s">
        <v>84</v>
      </c>
      <c r="E26" s="1">
        <v>0</v>
      </c>
      <c r="F26" s="1">
        <v>0</v>
      </c>
      <c r="G26" s="1">
        <v>6119520000</v>
      </c>
      <c r="H26" s="1">
        <v>6119520000</v>
      </c>
      <c r="I26" s="1">
        <v>0</v>
      </c>
      <c r="J26" s="1">
        <v>6119520000</v>
      </c>
      <c r="K26" s="1">
        <v>1000</v>
      </c>
      <c r="M26" s="1">
        <v>0</v>
      </c>
      <c r="N26" s="1">
        <v>0</v>
      </c>
      <c r="O26" s="1">
        <v>6119520000</v>
      </c>
    </row>
    <row r="27" spans="1:15" x14ac:dyDescent="0.25">
      <c r="A27" t="s">
        <v>83</v>
      </c>
      <c r="B27" t="s">
        <v>2</v>
      </c>
      <c r="C27" s="2" t="s">
        <v>1</v>
      </c>
      <c r="D27" s="2" t="s">
        <v>82</v>
      </c>
      <c r="E27" s="1">
        <v>0</v>
      </c>
      <c r="F27" s="1">
        <v>0</v>
      </c>
      <c r="G27" s="1">
        <v>0</v>
      </c>
      <c r="H27" s="1">
        <v>0</v>
      </c>
      <c r="I27" s="1">
        <v>5537008</v>
      </c>
      <c r="J27" s="1">
        <v>5537008</v>
      </c>
      <c r="K27" s="1">
        <v>0</v>
      </c>
      <c r="M27" s="1">
        <v>-5537008</v>
      </c>
      <c r="N27" s="1">
        <v>0</v>
      </c>
      <c r="O27" s="1">
        <v>5537008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13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5" style="1" bestFit="1" customWidth="1"/>
    <col min="7" max="7" width="16.85546875" style="1" bestFit="1" customWidth="1"/>
    <col min="8" max="10" width="17.85546875" style="1" bestFit="1" customWidth="1"/>
    <col min="11" max="11" width="8" style="1" bestFit="1" customWidth="1"/>
    <col min="12" max="12" width="11.42578125" style="1"/>
    <col min="13" max="13" width="17.85546875" style="1" bestFit="1" customWidth="1"/>
    <col min="14" max="14" width="5" style="1" bestFit="1" customWidth="1"/>
    <col min="15" max="15" width="17.85546875" style="1" bestFit="1" customWidth="1"/>
  </cols>
  <sheetData>
    <row r="1" spans="1:15" x14ac:dyDescent="0.25">
      <c r="A1" t="s">
        <v>94</v>
      </c>
      <c r="B1" s="8"/>
      <c r="C1" s="2" t="s">
        <v>96</v>
      </c>
    </row>
    <row r="2" spans="1:15" x14ac:dyDescent="0.25">
      <c r="A2" t="s">
        <v>95</v>
      </c>
      <c r="B2" s="8"/>
      <c r="C2" s="2" t="s">
        <v>94</v>
      </c>
    </row>
    <row r="3" spans="1:15" x14ac:dyDescent="0.25">
      <c r="A3">
        <v>27</v>
      </c>
      <c r="B3" s="8"/>
      <c r="C3" s="2" t="s">
        <v>93</v>
      </c>
    </row>
    <row r="4" spans="1:15" x14ac:dyDescent="0.25">
      <c r="B4" s="8"/>
      <c r="C4" s="12" t="s">
        <v>64</v>
      </c>
    </row>
    <row r="5" spans="1:15" x14ac:dyDescent="0.25">
      <c r="B5" s="8"/>
      <c r="C5" s="11">
        <v>27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2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004</v>
      </c>
      <c r="F7" s="1" t="str">
        <f>MID(C1,FIND("Ejecutora =",C1,1)+12,2)</f>
        <v>01</v>
      </c>
      <c r="H7" s="1" t="str">
        <f>VLOOKUP(E7,[1]Hoja1!$B$6:$H$120,7,FALSE)</f>
        <v>FD</v>
      </c>
      <c r="I7" s="1" t="str">
        <f>VLOOKUP(E7,[1]Hoja1!$B$6:$R$120,17,FALSE)</f>
        <v>NT</v>
      </c>
    </row>
    <row r="8" spans="1:15" x14ac:dyDescent="0.25">
      <c r="B8" s="8"/>
      <c r="C8" s="2"/>
      <c r="D8" t="str">
        <f>VLOOKUP(E7,[1]Hoja1!$B$6:$H$120,3,FALSE)</f>
        <v>FDL SAN CRISTOBAL..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101.25" x14ac:dyDescent="0.25">
      <c r="A12" t="s">
        <v>63</v>
      </c>
      <c r="B12" s="7" t="s">
        <v>62</v>
      </c>
      <c r="C12" s="6" t="s">
        <v>61</v>
      </c>
      <c r="D12" s="5" t="s">
        <v>60</v>
      </c>
      <c r="E12" s="4" t="s">
        <v>59</v>
      </c>
      <c r="F12" s="3" t="s">
        <v>58</v>
      </c>
      <c r="G12" s="4" t="s">
        <v>57</v>
      </c>
      <c r="H12" s="3" t="s">
        <v>56</v>
      </c>
      <c r="I12" s="3" t="s">
        <v>55</v>
      </c>
      <c r="J12" s="3" t="s">
        <v>54</v>
      </c>
      <c r="K12" s="3" t="s">
        <v>53</v>
      </c>
      <c r="L12" s="4" t="s">
        <v>52</v>
      </c>
      <c r="M12" s="3" t="s">
        <v>51</v>
      </c>
      <c r="N12" s="4" t="s">
        <v>50</v>
      </c>
      <c r="O12" s="3" t="s">
        <v>49</v>
      </c>
    </row>
    <row r="13" spans="1:15" x14ac:dyDescent="0.25">
      <c r="C13" s="2"/>
    </row>
    <row r="14" spans="1:15" x14ac:dyDescent="0.25">
      <c r="A14" t="s">
        <v>92</v>
      </c>
      <c r="B14" t="s">
        <v>48</v>
      </c>
      <c r="C14" s="2" t="s">
        <v>47</v>
      </c>
      <c r="D14" s="2" t="s">
        <v>46</v>
      </c>
      <c r="E14" s="1">
        <v>43160488000</v>
      </c>
      <c r="F14" s="1">
        <v>0</v>
      </c>
      <c r="G14" s="1">
        <v>2544244896</v>
      </c>
      <c r="H14" s="1">
        <v>45704732896</v>
      </c>
      <c r="I14" s="1">
        <v>12689288249.950001</v>
      </c>
      <c r="J14" s="1">
        <v>15460129323.65</v>
      </c>
      <c r="K14" s="1">
        <v>33.83</v>
      </c>
      <c r="M14" s="1">
        <v>30244603572.349998</v>
      </c>
      <c r="N14" s="1">
        <v>0</v>
      </c>
      <c r="O14" s="1">
        <v>15460129323.65</v>
      </c>
    </row>
    <row r="15" spans="1:15" x14ac:dyDescent="0.25">
      <c r="A15" t="s">
        <v>92</v>
      </c>
      <c r="B15" t="s">
        <v>45</v>
      </c>
      <c r="C15" s="2" t="s">
        <v>44</v>
      </c>
      <c r="D15" s="2" t="s">
        <v>43</v>
      </c>
      <c r="E15" s="1">
        <v>45150000</v>
      </c>
      <c r="F15" s="1">
        <v>0</v>
      </c>
      <c r="G15" s="1">
        <v>0</v>
      </c>
      <c r="H15" s="1">
        <v>45150000</v>
      </c>
      <c r="I15" s="1">
        <v>3301242.5</v>
      </c>
      <c r="J15" s="1">
        <v>74640766.810000002</v>
      </c>
      <c r="K15" s="1">
        <v>165.32</v>
      </c>
      <c r="M15" s="1">
        <v>-29490766.809999999</v>
      </c>
      <c r="N15" s="1">
        <v>0</v>
      </c>
      <c r="O15" s="1">
        <v>74640766.810000002</v>
      </c>
    </row>
    <row r="16" spans="1:15" x14ac:dyDescent="0.25">
      <c r="A16" t="s">
        <v>92</v>
      </c>
      <c r="B16" t="s">
        <v>42</v>
      </c>
      <c r="C16" s="2" t="s">
        <v>41</v>
      </c>
      <c r="D16" s="2" t="s">
        <v>40</v>
      </c>
      <c r="E16" s="1">
        <v>45150000</v>
      </c>
      <c r="F16" s="1">
        <v>0</v>
      </c>
      <c r="G16" s="1">
        <v>0</v>
      </c>
      <c r="H16" s="1">
        <v>45150000</v>
      </c>
      <c r="I16" s="1">
        <v>3301242.5</v>
      </c>
      <c r="J16" s="1">
        <v>74640766.810000002</v>
      </c>
      <c r="K16" s="1">
        <v>165.32</v>
      </c>
      <c r="M16" s="1">
        <v>-29490766.809999999</v>
      </c>
      <c r="N16" s="1">
        <v>0</v>
      </c>
      <c r="O16" s="1">
        <v>74640766.810000002</v>
      </c>
    </row>
    <row r="17" spans="1:15" x14ac:dyDescent="0.25">
      <c r="A17" t="s">
        <v>92</v>
      </c>
      <c r="B17" t="s">
        <v>39</v>
      </c>
      <c r="C17" s="2" t="s">
        <v>38</v>
      </c>
      <c r="D17" s="2" t="s">
        <v>37</v>
      </c>
      <c r="E17" s="1">
        <v>45000000</v>
      </c>
      <c r="F17" s="1">
        <v>0</v>
      </c>
      <c r="G17" s="1">
        <v>0</v>
      </c>
      <c r="H17" s="1">
        <v>45000000</v>
      </c>
      <c r="I17" s="1">
        <v>3294362.5</v>
      </c>
      <c r="J17" s="1">
        <v>74550208.810000002</v>
      </c>
      <c r="K17" s="1">
        <v>165.67</v>
      </c>
      <c r="M17" s="1">
        <v>-29550208.809999999</v>
      </c>
      <c r="N17" s="1">
        <v>0</v>
      </c>
      <c r="O17" s="1">
        <v>74550208.810000002</v>
      </c>
    </row>
    <row r="18" spans="1:15" x14ac:dyDescent="0.25">
      <c r="A18" t="s">
        <v>92</v>
      </c>
      <c r="B18" t="s">
        <v>30</v>
      </c>
      <c r="C18" s="2" t="s">
        <v>29</v>
      </c>
      <c r="D18" s="2" t="s">
        <v>28</v>
      </c>
      <c r="E18" s="1">
        <v>150000</v>
      </c>
      <c r="F18" s="1">
        <v>0</v>
      </c>
      <c r="G18" s="1">
        <v>0</v>
      </c>
      <c r="H18" s="1">
        <v>150000</v>
      </c>
      <c r="I18" s="1">
        <v>6880</v>
      </c>
      <c r="J18" s="1">
        <v>90558</v>
      </c>
      <c r="K18" s="1">
        <v>60.37</v>
      </c>
      <c r="M18" s="1">
        <v>59442</v>
      </c>
      <c r="N18" s="1">
        <v>0</v>
      </c>
      <c r="O18" s="1">
        <v>90558</v>
      </c>
    </row>
    <row r="19" spans="1:15" x14ac:dyDescent="0.25">
      <c r="A19" t="s">
        <v>92</v>
      </c>
      <c r="B19" t="s">
        <v>27</v>
      </c>
      <c r="C19" s="2" t="s">
        <v>26</v>
      </c>
      <c r="D19" s="2" t="s">
        <v>25</v>
      </c>
      <c r="E19" s="1">
        <v>43115338000</v>
      </c>
      <c r="F19" s="1">
        <v>0</v>
      </c>
      <c r="G19" s="1">
        <v>0</v>
      </c>
      <c r="H19" s="1">
        <v>43115338000</v>
      </c>
      <c r="I19" s="1">
        <v>12665571250</v>
      </c>
      <c r="J19" s="1">
        <v>12665571250</v>
      </c>
      <c r="K19" s="1">
        <v>29.38</v>
      </c>
      <c r="M19" s="1">
        <v>30449766750</v>
      </c>
      <c r="N19" s="1">
        <v>0</v>
      </c>
      <c r="O19" s="1">
        <v>12665571250</v>
      </c>
    </row>
    <row r="20" spans="1:15" x14ac:dyDescent="0.25">
      <c r="A20" t="s">
        <v>92</v>
      </c>
      <c r="B20" t="s">
        <v>24</v>
      </c>
      <c r="C20" s="2" t="s">
        <v>23</v>
      </c>
      <c r="D20" s="2" t="s">
        <v>22</v>
      </c>
      <c r="E20" s="1">
        <v>43115338000</v>
      </c>
      <c r="F20" s="1">
        <v>0</v>
      </c>
      <c r="G20" s="1">
        <v>0</v>
      </c>
      <c r="H20" s="1">
        <v>43115338000</v>
      </c>
      <c r="I20" s="1">
        <v>12665571250</v>
      </c>
      <c r="J20" s="1">
        <v>12665571250</v>
      </c>
      <c r="K20" s="1">
        <v>29.38</v>
      </c>
      <c r="M20" s="1">
        <v>30449766750</v>
      </c>
      <c r="N20" s="1">
        <v>0</v>
      </c>
      <c r="O20" s="1">
        <v>12665571250</v>
      </c>
    </row>
    <row r="21" spans="1:15" x14ac:dyDescent="0.25">
      <c r="A21" t="s">
        <v>92</v>
      </c>
      <c r="B21" t="s">
        <v>21</v>
      </c>
      <c r="C21" s="2" t="s">
        <v>20</v>
      </c>
      <c r="D21" s="2" t="s">
        <v>19</v>
      </c>
      <c r="E21" s="1">
        <v>43115338000</v>
      </c>
      <c r="F21" s="1">
        <v>0</v>
      </c>
      <c r="G21" s="1">
        <v>0</v>
      </c>
      <c r="H21" s="1">
        <v>43115338000</v>
      </c>
      <c r="I21" s="1">
        <v>12665571250</v>
      </c>
      <c r="J21" s="1">
        <v>12665571250</v>
      </c>
      <c r="K21" s="1">
        <v>29.38</v>
      </c>
      <c r="M21" s="1">
        <v>30449766750</v>
      </c>
      <c r="N21" s="1">
        <v>0</v>
      </c>
      <c r="O21" s="1">
        <v>12665571250</v>
      </c>
    </row>
    <row r="22" spans="1:15" x14ac:dyDescent="0.25">
      <c r="A22" t="s">
        <v>92</v>
      </c>
      <c r="B22" t="s">
        <v>18</v>
      </c>
      <c r="C22" s="2" t="s">
        <v>17</v>
      </c>
      <c r="D22" s="2" t="s">
        <v>16</v>
      </c>
      <c r="E22" s="1">
        <v>43115338000</v>
      </c>
      <c r="F22" s="1">
        <v>0</v>
      </c>
      <c r="G22" s="1">
        <v>0</v>
      </c>
      <c r="H22" s="1">
        <v>43115338000</v>
      </c>
      <c r="I22" s="1">
        <v>12665571250</v>
      </c>
      <c r="J22" s="1">
        <v>12665571250</v>
      </c>
      <c r="K22" s="1">
        <v>29.38</v>
      </c>
      <c r="M22" s="1">
        <v>30449766750</v>
      </c>
      <c r="N22" s="1">
        <v>0</v>
      </c>
      <c r="O22" s="1">
        <v>12665571250</v>
      </c>
    </row>
    <row r="23" spans="1:15" x14ac:dyDescent="0.25">
      <c r="A23" t="s">
        <v>92</v>
      </c>
      <c r="B23" t="s">
        <v>15</v>
      </c>
      <c r="C23" s="2" t="s">
        <v>14</v>
      </c>
      <c r="D23" s="2" t="s">
        <v>13</v>
      </c>
      <c r="E23" s="1">
        <v>0</v>
      </c>
      <c r="F23" s="1">
        <v>0</v>
      </c>
      <c r="G23" s="1">
        <v>2544244896</v>
      </c>
      <c r="H23" s="1">
        <v>2544244896</v>
      </c>
      <c r="I23" s="1">
        <v>20415757.449999999</v>
      </c>
      <c r="J23" s="1">
        <v>2719917306.8400002</v>
      </c>
      <c r="K23" s="1">
        <v>106.9</v>
      </c>
      <c r="M23" s="1">
        <v>-175672410.84</v>
      </c>
      <c r="N23" s="1">
        <v>0</v>
      </c>
      <c r="O23" s="1">
        <v>2719917306.8400002</v>
      </c>
    </row>
    <row r="24" spans="1:15" x14ac:dyDescent="0.25">
      <c r="A24" t="s">
        <v>92</v>
      </c>
      <c r="B24" t="s">
        <v>12</v>
      </c>
      <c r="C24" s="2" t="s">
        <v>11</v>
      </c>
      <c r="D24" s="2" t="s">
        <v>10</v>
      </c>
      <c r="E24" s="1">
        <v>0</v>
      </c>
      <c r="F24" s="1">
        <v>0</v>
      </c>
      <c r="G24" s="1">
        <v>0</v>
      </c>
      <c r="H24" s="1">
        <v>0</v>
      </c>
      <c r="I24" s="1">
        <v>2356561.4500000002</v>
      </c>
      <c r="J24" s="1">
        <v>64853803.840000004</v>
      </c>
      <c r="K24" s="1">
        <v>0</v>
      </c>
      <c r="M24" s="1">
        <v>-64853803.840000004</v>
      </c>
      <c r="N24" s="1">
        <v>0</v>
      </c>
      <c r="O24" s="1">
        <v>64853803.840000004</v>
      </c>
    </row>
    <row r="25" spans="1:15" x14ac:dyDescent="0.25">
      <c r="A25" t="s">
        <v>92</v>
      </c>
      <c r="B25" t="s">
        <v>9</v>
      </c>
      <c r="C25" s="2" t="s">
        <v>8</v>
      </c>
      <c r="D25" s="2" t="s">
        <v>7</v>
      </c>
      <c r="E25" s="1">
        <v>0</v>
      </c>
      <c r="F25" s="1">
        <v>0</v>
      </c>
      <c r="G25" s="1">
        <v>0</v>
      </c>
      <c r="H25" s="1">
        <v>0</v>
      </c>
      <c r="I25" s="1">
        <v>2356561.4500000002</v>
      </c>
      <c r="J25" s="1">
        <v>64853803.840000004</v>
      </c>
      <c r="K25" s="1">
        <v>0</v>
      </c>
      <c r="M25" s="1">
        <v>-64853803.840000004</v>
      </c>
      <c r="N25" s="1">
        <v>0</v>
      </c>
      <c r="O25" s="1">
        <v>64853803.840000004</v>
      </c>
    </row>
    <row r="26" spans="1:15" x14ac:dyDescent="0.25">
      <c r="A26" t="s">
        <v>92</v>
      </c>
      <c r="B26" t="s">
        <v>6</v>
      </c>
      <c r="C26" s="2" t="s">
        <v>5</v>
      </c>
      <c r="D26" s="2" t="s">
        <v>4</v>
      </c>
      <c r="E26" s="1">
        <v>0</v>
      </c>
      <c r="F26" s="1">
        <v>0</v>
      </c>
      <c r="G26" s="1">
        <v>2544244896</v>
      </c>
      <c r="H26" s="1">
        <v>2544244896</v>
      </c>
      <c r="I26" s="1">
        <v>0</v>
      </c>
      <c r="J26" s="1">
        <v>2544244896</v>
      </c>
      <c r="K26" s="1">
        <v>1000</v>
      </c>
      <c r="M26" s="1">
        <v>0</v>
      </c>
      <c r="N26" s="1">
        <v>0</v>
      </c>
      <c r="O26" s="1">
        <v>2544244896</v>
      </c>
    </row>
    <row r="27" spans="1:15" x14ac:dyDescent="0.25">
      <c r="A27" t="s">
        <v>92</v>
      </c>
      <c r="B27" t="s">
        <v>2</v>
      </c>
      <c r="C27" s="2" t="s">
        <v>1</v>
      </c>
      <c r="D27" s="2" t="s">
        <v>0</v>
      </c>
      <c r="E27" s="1">
        <v>0</v>
      </c>
      <c r="F27" s="1">
        <v>0</v>
      </c>
      <c r="G27" s="1">
        <v>0</v>
      </c>
      <c r="H27" s="1">
        <v>0</v>
      </c>
      <c r="I27" s="1">
        <v>18059196</v>
      </c>
      <c r="J27" s="1">
        <v>110818607</v>
      </c>
      <c r="K27" s="1">
        <v>0</v>
      </c>
      <c r="M27" s="1">
        <v>-110818607</v>
      </c>
      <c r="N27" s="1">
        <v>0</v>
      </c>
      <c r="O27" s="1">
        <v>110818607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13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5" style="1" bestFit="1" customWidth="1"/>
    <col min="7" max="7" width="16.85546875" style="1" bestFit="1" customWidth="1"/>
    <col min="8" max="10" width="17.85546875" style="1" bestFit="1" customWidth="1"/>
    <col min="11" max="11" width="9" style="1" bestFit="1" customWidth="1"/>
    <col min="12" max="12" width="11.42578125" style="1"/>
    <col min="13" max="13" width="17.85546875" style="1" bestFit="1" customWidth="1"/>
    <col min="14" max="14" width="5" style="1" bestFit="1" customWidth="1"/>
    <col min="15" max="15" width="17.85546875" style="1" bestFit="1" customWidth="1"/>
  </cols>
  <sheetData>
    <row r="1" spans="1:15" x14ac:dyDescent="0.25">
      <c r="A1" t="s">
        <v>99</v>
      </c>
      <c r="B1" s="8"/>
      <c r="C1" s="2" t="s">
        <v>101</v>
      </c>
    </row>
    <row r="2" spans="1:15" x14ac:dyDescent="0.25">
      <c r="A2" t="s">
        <v>100</v>
      </c>
      <c r="B2" s="8"/>
      <c r="C2" s="2" t="s">
        <v>99</v>
      </c>
    </row>
    <row r="3" spans="1:15" x14ac:dyDescent="0.25">
      <c r="A3">
        <v>29</v>
      </c>
      <c r="B3" s="8"/>
      <c r="C3" s="2" t="s">
        <v>98</v>
      </c>
    </row>
    <row r="4" spans="1:15" x14ac:dyDescent="0.25">
      <c r="B4" s="8"/>
      <c r="C4" s="12" t="s">
        <v>64</v>
      </c>
    </row>
    <row r="5" spans="1:15" x14ac:dyDescent="0.25">
      <c r="B5" s="8"/>
      <c r="C5" s="11">
        <v>29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2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005</v>
      </c>
      <c r="F7" s="1" t="str">
        <f>MID(C1,FIND("Ejecutora =",C1,1)+12,2)</f>
        <v>01</v>
      </c>
      <c r="H7" s="1" t="str">
        <f>VLOOKUP(E7,[1]Hoja1!$B$6:$H$120,7,FALSE)</f>
        <v>FD</v>
      </c>
      <c r="I7" s="1" t="str">
        <f>VLOOKUP(E7,[1]Hoja1!$B$6:$R$120,17,FALSE)</f>
        <v>NT</v>
      </c>
    </row>
    <row r="8" spans="1:15" x14ac:dyDescent="0.25">
      <c r="B8" s="8"/>
      <c r="C8" s="2"/>
      <c r="D8" t="str">
        <f>VLOOKUP(E7,[1]Hoja1!$B$6:$H$120,3,FALSE)</f>
        <v>FDL USME..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101.25" x14ac:dyDescent="0.25">
      <c r="A12" t="s">
        <v>63</v>
      </c>
      <c r="B12" s="7" t="s">
        <v>62</v>
      </c>
      <c r="C12" s="6" t="s">
        <v>61</v>
      </c>
      <c r="D12" s="5" t="s">
        <v>60</v>
      </c>
      <c r="E12" s="4" t="s">
        <v>59</v>
      </c>
      <c r="F12" s="3" t="s">
        <v>58</v>
      </c>
      <c r="G12" s="4" t="s">
        <v>57</v>
      </c>
      <c r="H12" s="3" t="s">
        <v>56</v>
      </c>
      <c r="I12" s="3" t="s">
        <v>55</v>
      </c>
      <c r="J12" s="3" t="s">
        <v>54</v>
      </c>
      <c r="K12" s="3" t="s">
        <v>53</v>
      </c>
      <c r="L12" s="4" t="s">
        <v>52</v>
      </c>
      <c r="M12" s="3" t="s">
        <v>51</v>
      </c>
      <c r="N12" s="4" t="s">
        <v>50</v>
      </c>
      <c r="O12" s="3" t="s">
        <v>49</v>
      </c>
    </row>
    <row r="13" spans="1:15" x14ac:dyDescent="0.25">
      <c r="C13" s="2"/>
    </row>
    <row r="14" spans="1:15" x14ac:dyDescent="0.25">
      <c r="A14" t="s">
        <v>97</v>
      </c>
      <c r="B14" t="s">
        <v>48</v>
      </c>
      <c r="C14" s="2" t="s">
        <v>47</v>
      </c>
      <c r="D14" s="2" t="s">
        <v>46</v>
      </c>
      <c r="E14" s="1">
        <v>41101382000</v>
      </c>
      <c r="F14" s="1">
        <v>0</v>
      </c>
      <c r="G14" s="1">
        <v>2949450297</v>
      </c>
      <c r="H14" s="1">
        <v>44050832297</v>
      </c>
      <c r="I14" s="1">
        <v>12080042472.82</v>
      </c>
      <c r="J14" s="1">
        <v>12297917327.17</v>
      </c>
      <c r="K14" s="1">
        <v>27.92</v>
      </c>
      <c r="M14" s="1">
        <v>31752914969.830002</v>
      </c>
      <c r="N14" s="1">
        <v>0</v>
      </c>
      <c r="O14" s="1">
        <v>12297917327.17</v>
      </c>
    </row>
    <row r="15" spans="1:15" x14ac:dyDescent="0.25">
      <c r="A15" t="s">
        <v>97</v>
      </c>
      <c r="B15" t="s">
        <v>45</v>
      </c>
      <c r="C15" s="2" t="s">
        <v>44</v>
      </c>
      <c r="D15" s="2" t="s">
        <v>43</v>
      </c>
      <c r="E15" s="1">
        <v>35000000</v>
      </c>
      <c r="F15" s="1">
        <v>0</v>
      </c>
      <c r="G15" s="1">
        <v>0</v>
      </c>
      <c r="H15" s="1">
        <v>35000000</v>
      </c>
      <c r="I15" s="1">
        <v>29227742.460000001</v>
      </c>
      <c r="J15" s="1">
        <v>112939789.98999999</v>
      </c>
      <c r="K15" s="1">
        <v>322.69</v>
      </c>
      <c r="M15" s="1">
        <v>-77939789.989999995</v>
      </c>
      <c r="N15" s="1">
        <v>0</v>
      </c>
      <c r="O15" s="1">
        <v>112939789.98999999</v>
      </c>
    </row>
    <row r="16" spans="1:15" x14ac:dyDescent="0.25">
      <c r="A16" t="s">
        <v>97</v>
      </c>
      <c r="B16" t="s">
        <v>42</v>
      </c>
      <c r="C16" s="2" t="s">
        <v>41</v>
      </c>
      <c r="D16" s="2" t="s">
        <v>40</v>
      </c>
      <c r="E16" s="1">
        <v>35000000</v>
      </c>
      <c r="F16" s="1">
        <v>0</v>
      </c>
      <c r="G16" s="1">
        <v>0</v>
      </c>
      <c r="H16" s="1">
        <v>35000000</v>
      </c>
      <c r="I16" s="1">
        <v>29227742.460000001</v>
      </c>
      <c r="J16" s="1">
        <v>112939789.98999999</v>
      </c>
      <c r="K16" s="1">
        <v>322.69</v>
      </c>
      <c r="M16" s="1">
        <v>-77939789.989999995</v>
      </c>
      <c r="N16" s="1">
        <v>0</v>
      </c>
      <c r="O16" s="1">
        <v>112939789.98999999</v>
      </c>
    </row>
    <row r="17" spans="1:15" x14ac:dyDescent="0.25">
      <c r="A17" t="s">
        <v>97</v>
      </c>
      <c r="B17" t="s">
        <v>39</v>
      </c>
      <c r="C17" s="2" t="s">
        <v>38</v>
      </c>
      <c r="D17" s="2" t="s">
        <v>37</v>
      </c>
      <c r="E17" s="1">
        <v>30500000</v>
      </c>
      <c r="F17" s="1">
        <v>0</v>
      </c>
      <c r="G17" s="1">
        <v>0</v>
      </c>
      <c r="H17" s="1">
        <v>30500000</v>
      </c>
      <c r="I17" s="1">
        <v>784200</v>
      </c>
      <c r="J17" s="1">
        <v>16290134</v>
      </c>
      <c r="K17" s="1">
        <v>53.41</v>
      </c>
      <c r="M17" s="1">
        <v>14209866</v>
      </c>
      <c r="N17" s="1">
        <v>0</v>
      </c>
      <c r="O17" s="1">
        <v>16290134</v>
      </c>
    </row>
    <row r="18" spans="1:15" x14ac:dyDescent="0.25">
      <c r="A18" t="s">
        <v>97</v>
      </c>
      <c r="B18" t="s">
        <v>30</v>
      </c>
      <c r="C18" s="2" t="s">
        <v>29</v>
      </c>
      <c r="D18" s="2" t="s">
        <v>28</v>
      </c>
      <c r="E18" s="1">
        <v>4500000</v>
      </c>
      <c r="F18" s="1">
        <v>0</v>
      </c>
      <c r="G18" s="1">
        <v>0</v>
      </c>
      <c r="H18" s="1">
        <v>4500000</v>
      </c>
      <c r="I18" s="1">
        <v>28443542.460000001</v>
      </c>
      <c r="J18" s="1">
        <v>96649655.989999995</v>
      </c>
      <c r="K18" s="1">
        <v>2147.77</v>
      </c>
      <c r="M18" s="1">
        <v>-92149655.989999995</v>
      </c>
      <c r="N18" s="1">
        <v>0</v>
      </c>
      <c r="O18" s="1">
        <v>96649655.989999995</v>
      </c>
    </row>
    <row r="19" spans="1:15" x14ac:dyDescent="0.25">
      <c r="A19" t="s">
        <v>97</v>
      </c>
      <c r="B19" t="s">
        <v>27</v>
      </c>
      <c r="C19" s="2" t="s">
        <v>26</v>
      </c>
      <c r="D19" s="2" t="s">
        <v>25</v>
      </c>
      <c r="E19" s="1">
        <v>40981382000</v>
      </c>
      <c r="F19" s="1">
        <v>0</v>
      </c>
      <c r="G19" s="1">
        <v>0</v>
      </c>
      <c r="H19" s="1">
        <v>40981382000</v>
      </c>
      <c r="I19" s="1">
        <v>12038699750</v>
      </c>
      <c r="J19" s="1">
        <v>12038699750</v>
      </c>
      <c r="K19" s="1">
        <v>29.38</v>
      </c>
      <c r="M19" s="1">
        <v>28942682250</v>
      </c>
      <c r="N19" s="1">
        <v>0</v>
      </c>
      <c r="O19" s="1">
        <v>12038699750</v>
      </c>
    </row>
    <row r="20" spans="1:15" x14ac:dyDescent="0.25">
      <c r="A20" t="s">
        <v>97</v>
      </c>
      <c r="B20" t="s">
        <v>24</v>
      </c>
      <c r="C20" s="2" t="s">
        <v>23</v>
      </c>
      <c r="D20" s="2" t="s">
        <v>22</v>
      </c>
      <c r="E20" s="1">
        <v>40981382000</v>
      </c>
      <c r="F20" s="1">
        <v>0</v>
      </c>
      <c r="G20" s="1">
        <v>0</v>
      </c>
      <c r="H20" s="1">
        <v>40981382000</v>
      </c>
      <c r="I20" s="1">
        <v>12038699750</v>
      </c>
      <c r="J20" s="1">
        <v>12038699750</v>
      </c>
      <c r="K20" s="1">
        <v>29.38</v>
      </c>
      <c r="M20" s="1">
        <v>28942682250</v>
      </c>
      <c r="N20" s="1">
        <v>0</v>
      </c>
      <c r="O20" s="1">
        <v>12038699750</v>
      </c>
    </row>
    <row r="21" spans="1:15" x14ac:dyDescent="0.25">
      <c r="A21" t="s">
        <v>97</v>
      </c>
      <c r="B21" t="s">
        <v>21</v>
      </c>
      <c r="C21" s="2" t="s">
        <v>20</v>
      </c>
      <c r="D21" s="2" t="s">
        <v>19</v>
      </c>
      <c r="E21" s="1">
        <v>40981382000</v>
      </c>
      <c r="F21" s="1">
        <v>0</v>
      </c>
      <c r="G21" s="1">
        <v>0</v>
      </c>
      <c r="H21" s="1">
        <v>40981382000</v>
      </c>
      <c r="I21" s="1">
        <v>12038699750</v>
      </c>
      <c r="J21" s="1">
        <v>12038699750</v>
      </c>
      <c r="K21" s="1">
        <v>29.38</v>
      </c>
      <c r="M21" s="1">
        <v>28942682250</v>
      </c>
      <c r="N21" s="1">
        <v>0</v>
      </c>
      <c r="O21" s="1">
        <v>12038699750</v>
      </c>
    </row>
    <row r="22" spans="1:15" x14ac:dyDescent="0.25">
      <c r="A22" t="s">
        <v>97</v>
      </c>
      <c r="B22" t="s">
        <v>18</v>
      </c>
      <c r="C22" s="2" t="s">
        <v>17</v>
      </c>
      <c r="D22" s="2" t="s">
        <v>16</v>
      </c>
      <c r="E22" s="1">
        <v>40981382000</v>
      </c>
      <c r="F22" s="1">
        <v>0</v>
      </c>
      <c r="G22" s="1">
        <v>0</v>
      </c>
      <c r="H22" s="1">
        <v>40981382000</v>
      </c>
      <c r="I22" s="1">
        <v>12038699750</v>
      </c>
      <c r="J22" s="1">
        <v>12038699750</v>
      </c>
      <c r="K22" s="1">
        <v>29.38</v>
      </c>
      <c r="M22" s="1">
        <v>28942682250</v>
      </c>
      <c r="N22" s="1">
        <v>0</v>
      </c>
      <c r="O22" s="1">
        <v>12038699750</v>
      </c>
    </row>
    <row r="23" spans="1:15" x14ac:dyDescent="0.25">
      <c r="A23" t="s">
        <v>97</v>
      </c>
      <c r="B23" t="s">
        <v>15</v>
      </c>
      <c r="C23" s="2" t="s">
        <v>14</v>
      </c>
      <c r="D23" s="2" t="s">
        <v>13</v>
      </c>
      <c r="E23" s="1">
        <v>85000000</v>
      </c>
      <c r="F23" s="1">
        <v>0</v>
      </c>
      <c r="G23" s="1">
        <v>2949450297</v>
      </c>
      <c r="H23" s="1">
        <v>3034450297</v>
      </c>
      <c r="I23" s="1">
        <v>12114980.359999999</v>
      </c>
      <c r="J23" s="1">
        <v>146277787.18000001</v>
      </c>
      <c r="K23" s="1">
        <v>4.82</v>
      </c>
      <c r="M23" s="1">
        <v>2888172509.8200002</v>
      </c>
      <c r="N23" s="1">
        <v>0</v>
      </c>
      <c r="O23" s="1">
        <v>146277787.18000001</v>
      </c>
    </row>
    <row r="24" spans="1:15" x14ac:dyDescent="0.25">
      <c r="A24" t="s">
        <v>97</v>
      </c>
      <c r="B24" t="s">
        <v>76</v>
      </c>
      <c r="C24" s="2" t="s">
        <v>75</v>
      </c>
      <c r="D24" s="2" t="s">
        <v>74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103649147</v>
      </c>
      <c r="K24" s="1">
        <v>0</v>
      </c>
      <c r="M24" s="1">
        <v>-103649147</v>
      </c>
      <c r="N24" s="1">
        <v>0</v>
      </c>
      <c r="O24" s="1">
        <v>103649147</v>
      </c>
    </row>
    <row r="25" spans="1:15" x14ac:dyDescent="0.25">
      <c r="A25" t="s">
        <v>97</v>
      </c>
      <c r="B25" t="s">
        <v>73</v>
      </c>
      <c r="C25" s="2" t="s">
        <v>72</v>
      </c>
      <c r="D25" s="2" t="s">
        <v>71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103649147</v>
      </c>
      <c r="K25" s="1">
        <v>0</v>
      </c>
      <c r="M25" s="1">
        <v>-103649147</v>
      </c>
      <c r="N25" s="1">
        <v>0</v>
      </c>
      <c r="O25" s="1">
        <v>103649147</v>
      </c>
    </row>
    <row r="26" spans="1:15" x14ac:dyDescent="0.25">
      <c r="A26" t="s">
        <v>97</v>
      </c>
      <c r="B26" t="s">
        <v>12</v>
      </c>
      <c r="C26" s="2" t="s">
        <v>11</v>
      </c>
      <c r="D26" s="2" t="s">
        <v>10</v>
      </c>
      <c r="E26" s="1">
        <v>85000000</v>
      </c>
      <c r="F26" s="1">
        <v>0</v>
      </c>
      <c r="G26" s="1">
        <v>0</v>
      </c>
      <c r="H26" s="1">
        <v>85000000</v>
      </c>
      <c r="I26" s="1">
        <v>12114980.359999999</v>
      </c>
      <c r="J26" s="1">
        <v>33511465.18</v>
      </c>
      <c r="K26" s="1">
        <v>39.43</v>
      </c>
      <c r="M26" s="1">
        <v>51488534.82</v>
      </c>
      <c r="N26" s="1">
        <v>0</v>
      </c>
      <c r="O26" s="1">
        <v>33511465.18</v>
      </c>
    </row>
    <row r="27" spans="1:15" x14ac:dyDescent="0.25">
      <c r="A27" t="s">
        <v>97</v>
      </c>
      <c r="B27" t="s">
        <v>9</v>
      </c>
      <c r="C27" s="2" t="s">
        <v>8</v>
      </c>
      <c r="D27" s="2" t="s">
        <v>7</v>
      </c>
      <c r="E27" s="1">
        <v>85000000</v>
      </c>
      <c r="F27" s="1">
        <v>0</v>
      </c>
      <c r="G27" s="1">
        <v>0</v>
      </c>
      <c r="H27" s="1">
        <v>85000000</v>
      </c>
      <c r="I27" s="1">
        <v>12114980.359999999</v>
      </c>
      <c r="J27" s="1">
        <v>33511465.18</v>
      </c>
      <c r="K27" s="1">
        <v>39.43</v>
      </c>
      <c r="M27" s="1">
        <v>51488534.82</v>
      </c>
      <c r="N27" s="1">
        <v>0</v>
      </c>
      <c r="O27" s="1">
        <v>33511465.18</v>
      </c>
    </row>
    <row r="28" spans="1:15" x14ac:dyDescent="0.25">
      <c r="A28" t="s">
        <v>97</v>
      </c>
      <c r="B28" t="s">
        <v>6</v>
      </c>
      <c r="C28" s="2" t="s">
        <v>5</v>
      </c>
      <c r="D28" s="2" t="s">
        <v>4</v>
      </c>
      <c r="E28" s="1">
        <v>0</v>
      </c>
      <c r="F28" s="1">
        <v>0</v>
      </c>
      <c r="G28" s="1">
        <v>2949450297</v>
      </c>
      <c r="H28" s="1">
        <v>2949450297</v>
      </c>
      <c r="I28" s="1">
        <v>0</v>
      </c>
      <c r="J28" s="1">
        <v>0</v>
      </c>
      <c r="K28" s="1">
        <v>0</v>
      </c>
      <c r="M28" s="1">
        <v>2949450297</v>
      </c>
      <c r="N28" s="1">
        <v>0</v>
      </c>
      <c r="O28" s="1">
        <v>0</v>
      </c>
    </row>
    <row r="29" spans="1:15" x14ac:dyDescent="0.25">
      <c r="A29" t="s">
        <v>97</v>
      </c>
      <c r="B29" t="s">
        <v>2</v>
      </c>
      <c r="C29" s="2" t="s">
        <v>1</v>
      </c>
      <c r="D29" s="2" t="s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9117175</v>
      </c>
      <c r="K29" s="1">
        <v>0</v>
      </c>
      <c r="M29" s="1">
        <v>-9117175</v>
      </c>
      <c r="N29" s="1">
        <v>0</v>
      </c>
      <c r="O29" s="1">
        <v>9117175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13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5" style="1" bestFit="1" customWidth="1"/>
    <col min="7" max="7" width="16.85546875" style="1" bestFit="1" customWidth="1"/>
    <col min="8" max="8" width="17.85546875" style="1" bestFit="1" customWidth="1"/>
    <col min="9" max="10" width="16.85546875" style="1" bestFit="1" customWidth="1"/>
    <col min="11" max="11" width="8" style="1" bestFit="1" customWidth="1"/>
    <col min="12" max="12" width="11.42578125" style="1"/>
    <col min="13" max="13" width="17.85546875" style="1" bestFit="1" customWidth="1"/>
    <col min="14" max="14" width="5" style="1" bestFit="1" customWidth="1"/>
    <col min="15" max="15" width="16.85546875" style="1" bestFit="1" customWidth="1"/>
  </cols>
  <sheetData>
    <row r="1" spans="1:15" x14ac:dyDescent="0.25">
      <c r="A1" t="s">
        <v>106</v>
      </c>
      <c r="B1" s="8"/>
      <c r="C1" s="2" t="s">
        <v>108</v>
      </c>
    </row>
    <row r="2" spans="1:15" x14ac:dyDescent="0.25">
      <c r="A2" t="s">
        <v>107</v>
      </c>
      <c r="B2" s="8"/>
      <c r="C2" s="2" t="s">
        <v>106</v>
      </c>
    </row>
    <row r="3" spans="1:15" x14ac:dyDescent="0.25">
      <c r="A3">
        <v>27</v>
      </c>
      <c r="B3" s="8"/>
      <c r="C3" s="2" t="s">
        <v>105</v>
      </c>
    </row>
    <row r="4" spans="1:15" x14ac:dyDescent="0.25">
      <c r="B4" s="8"/>
      <c r="C4" s="12" t="s">
        <v>64</v>
      </c>
    </row>
    <row r="5" spans="1:15" x14ac:dyDescent="0.25">
      <c r="B5" s="8"/>
      <c r="C5" s="11">
        <v>27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2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006</v>
      </c>
      <c r="F7" s="1" t="str">
        <f>MID(C1,FIND("Ejecutora =",C1,1)+12,2)</f>
        <v>01</v>
      </c>
      <c r="H7" s="1" t="str">
        <f>VLOOKUP(E7,[1]Hoja1!$B$6:$H$120,7,FALSE)</f>
        <v>FD</v>
      </c>
      <c r="I7" s="1" t="str">
        <f>VLOOKUP(E7,[1]Hoja1!$B$6:$R$120,17,FALSE)</f>
        <v>NT</v>
      </c>
    </row>
    <row r="8" spans="1:15" x14ac:dyDescent="0.25">
      <c r="B8" s="8"/>
      <c r="C8" s="2"/>
      <c r="D8" t="str">
        <f>VLOOKUP(E7,[1]Hoja1!$B$6:$H$120,3,FALSE)</f>
        <v>FDL TUNJUELITO..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101.25" x14ac:dyDescent="0.25">
      <c r="A12" t="s">
        <v>63</v>
      </c>
      <c r="B12" s="7" t="s">
        <v>62</v>
      </c>
      <c r="C12" s="6" t="s">
        <v>61</v>
      </c>
      <c r="D12" s="5" t="s">
        <v>60</v>
      </c>
      <c r="E12" s="4" t="s">
        <v>59</v>
      </c>
      <c r="F12" s="3" t="s">
        <v>58</v>
      </c>
      <c r="G12" s="4" t="s">
        <v>57</v>
      </c>
      <c r="H12" s="3" t="s">
        <v>56</v>
      </c>
      <c r="I12" s="3" t="s">
        <v>55</v>
      </c>
      <c r="J12" s="3" t="s">
        <v>54</v>
      </c>
      <c r="K12" s="3" t="s">
        <v>53</v>
      </c>
      <c r="L12" s="4" t="s">
        <v>52</v>
      </c>
      <c r="M12" s="3" t="s">
        <v>51</v>
      </c>
      <c r="N12" s="4" t="s">
        <v>50</v>
      </c>
      <c r="O12" s="3" t="s">
        <v>49</v>
      </c>
    </row>
    <row r="13" spans="1:15" x14ac:dyDescent="0.25">
      <c r="C13" s="2"/>
    </row>
    <row r="14" spans="1:15" x14ac:dyDescent="0.25">
      <c r="A14" t="s">
        <v>102</v>
      </c>
      <c r="B14" t="s">
        <v>48</v>
      </c>
      <c r="C14" s="2" t="s">
        <v>47</v>
      </c>
      <c r="D14" s="2" t="s">
        <v>46</v>
      </c>
      <c r="E14" s="1">
        <v>20851818000</v>
      </c>
      <c r="F14" s="1">
        <v>0</v>
      </c>
      <c r="G14" s="1">
        <v>1054588046</v>
      </c>
      <c r="H14" s="1">
        <v>21906406046</v>
      </c>
      <c r="I14" s="1">
        <v>6109988053.2600002</v>
      </c>
      <c r="J14" s="1">
        <v>6189888679.7600002</v>
      </c>
      <c r="K14" s="1">
        <v>28.26</v>
      </c>
      <c r="M14" s="1">
        <v>15716517366.24</v>
      </c>
      <c r="N14" s="1">
        <v>0</v>
      </c>
      <c r="O14" s="1">
        <v>6189888679.7600002</v>
      </c>
    </row>
    <row r="15" spans="1:15" x14ac:dyDescent="0.25">
      <c r="A15" t="s">
        <v>102</v>
      </c>
      <c r="B15" t="s">
        <v>45</v>
      </c>
      <c r="C15" s="2" t="s">
        <v>44</v>
      </c>
      <c r="D15" s="2" t="s">
        <v>43</v>
      </c>
      <c r="E15" s="1">
        <v>90000000</v>
      </c>
      <c r="F15" s="1">
        <v>0</v>
      </c>
      <c r="G15" s="1">
        <v>0</v>
      </c>
      <c r="H15" s="1">
        <v>90000000</v>
      </c>
      <c r="I15" s="1">
        <v>5598708.2599999998</v>
      </c>
      <c r="J15" s="1">
        <v>58192492.259999998</v>
      </c>
      <c r="K15" s="1">
        <v>64.66</v>
      </c>
      <c r="M15" s="1">
        <v>31807507.739999998</v>
      </c>
      <c r="N15" s="1">
        <v>0</v>
      </c>
      <c r="O15" s="1">
        <v>58192492.259999998</v>
      </c>
    </row>
    <row r="16" spans="1:15" x14ac:dyDescent="0.25">
      <c r="A16" t="s">
        <v>102</v>
      </c>
      <c r="B16" t="s">
        <v>42</v>
      </c>
      <c r="C16" s="2" t="s">
        <v>41</v>
      </c>
      <c r="D16" s="2" t="s">
        <v>40</v>
      </c>
      <c r="E16" s="1">
        <v>90000000</v>
      </c>
      <c r="F16" s="1">
        <v>0</v>
      </c>
      <c r="G16" s="1">
        <v>0</v>
      </c>
      <c r="H16" s="1">
        <v>90000000</v>
      </c>
      <c r="I16" s="1">
        <v>5598708.2599999998</v>
      </c>
      <c r="J16" s="1">
        <v>58192492.259999998</v>
      </c>
      <c r="K16" s="1">
        <v>64.66</v>
      </c>
      <c r="M16" s="1">
        <v>31807507.739999998</v>
      </c>
      <c r="N16" s="1">
        <v>0</v>
      </c>
      <c r="O16" s="1">
        <v>58192492.259999998</v>
      </c>
    </row>
    <row r="17" spans="1:15" x14ac:dyDescent="0.25">
      <c r="A17" t="s">
        <v>102</v>
      </c>
      <c r="B17" t="s">
        <v>39</v>
      </c>
      <c r="C17" s="2" t="s">
        <v>38</v>
      </c>
      <c r="D17" s="2" t="s">
        <v>37</v>
      </c>
      <c r="E17" s="1">
        <v>87800000</v>
      </c>
      <c r="F17" s="1">
        <v>0</v>
      </c>
      <c r="G17" s="1">
        <v>0</v>
      </c>
      <c r="H17" s="1">
        <v>87800000</v>
      </c>
      <c r="I17" s="1">
        <v>5408035</v>
      </c>
      <c r="J17" s="1">
        <v>57743257</v>
      </c>
      <c r="K17" s="1">
        <v>65.77</v>
      </c>
      <c r="M17" s="1">
        <v>30056743</v>
      </c>
      <c r="N17" s="1">
        <v>0</v>
      </c>
      <c r="O17" s="1">
        <v>57743257</v>
      </c>
    </row>
    <row r="18" spans="1:15" x14ac:dyDescent="0.25">
      <c r="A18" t="s">
        <v>102</v>
      </c>
      <c r="B18" t="s">
        <v>30</v>
      </c>
      <c r="C18" s="2" t="s">
        <v>29</v>
      </c>
      <c r="D18" s="2" t="s">
        <v>28</v>
      </c>
      <c r="E18" s="1">
        <v>2200000</v>
      </c>
      <c r="F18" s="1">
        <v>0</v>
      </c>
      <c r="G18" s="1">
        <v>0</v>
      </c>
      <c r="H18" s="1">
        <v>2200000</v>
      </c>
      <c r="I18" s="1">
        <v>190673.26</v>
      </c>
      <c r="J18" s="1">
        <v>449235.26</v>
      </c>
      <c r="K18" s="1">
        <v>20.420000000000002</v>
      </c>
      <c r="M18" s="1">
        <v>1750764.74</v>
      </c>
      <c r="N18" s="1">
        <v>0</v>
      </c>
      <c r="O18" s="1">
        <v>449235.26</v>
      </c>
    </row>
    <row r="19" spans="1:15" x14ac:dyDescent="0.25">
      <c r="A19" t="s">
        <v>102</v>
      </c>
      <c r="B19" t="s">
        <v>27</v>
      </c>
      <c r="C19" s="2" t="s">
        <v>26</v>
      </c>
      <c r="D19" s="2" t="s">
        <v>25</v>
      </c>
      <c r="E19" s="1">
        <v>20753818000</v>
      </c>
      <c r="F19" s="1">
        <v>0</v>
      </c>
      <c r="G19" s="1">
        <v>0</v>
      </c>
      <c r="H19" s="1">
        <v>20753818000</v>
      </c>
      <c r="I19" s="1">
        <v>6096646500</v>
      </c>
      <c r="J19" s="1">
        <v>6096646500</v>
      </c>
      <c r="K19" s="1">
        <v>29.38</v>
      </c>
      <c r="M19" s="1">
        <v>14657171500</v>
      </c>
      <c r="N19" s="1">
        <v>0</v>
      </c>
      <c r="O19" s="1">
        <v>6096646500</v>
      </c>
    </row>
    <row r="20" spans="1:15" x14ac:dyDescent="0.25">
      <c r="A20" t="s">
        <v>102</v>
      </c>
      <c r="B20" t="s">
        <v>24</v>
      </c>
      <c r="C20" s="2" t="s">
        <v>23</v>
      </c>
      <c r="D20" s="2" t="s">
        <v>22</v>
      </c>
      <c r="E20" s="1">
        <v>20753818000</v>
      </c>
      <c r="F20" s="1">
        <v>0</v>
      </c>
      <c r="G20" s="1">
        <v>0</v>
      </c>
      <c r="H20" s="1">
        <v>20753818000</v>
      </c>
      <c r="I20" s="1">
        <v>6096646500</v>
      </c>
      <c r="J20" s="1">
        <v>6096646500</v>
      </c>
      <c r="K20" s="1">
        <v>29.38</v>
      </c>
      <c r="M20" s="1">
        <v>14657171500</v>
      </c>
      <c r="N20" s="1">
        <v>0</v>
      </c>
      <c r="O20" s="1">
        <v>6096646500</v>
      </c>
    </row>
    <row r="21" spans="1:15" x14ac:dyDescent="0.25">
      <c r="A21" t="s">
        <v>102</v>
      </c>
      <c r="B21" t="s">
        <v>21</v>
      </c>
      <c r="C21" s="2" t="s">
        <v>20</v>
      </c>
      <c r="D21" s="2" t="s">
        <v>19</v>
      </c>
      <c r="E21" s="1">
        <v>20753818000</v>
      </c>
      <c r="F21" s="1">
        <v>0</v>
      </c>
      <c r="G21" s="1">
        <v>0</v>
      </c>
      <c r="H21" s="1">
        <v>20753818000</v>
      </c>
      <c r="I21" s="1">
        <v>6096646500</v>
      </c>
      <c r="J21" s="1">
        <v>6096646500</v>
      </c>
      <c r="K21" s="1">
        <v>29.38</v>
      </c>
      <c r="M21" s="1">
        <v>14657171500</v>
      </c>
      <c r="N21" s="1">
        <v>0</v>
      </c>
      <c r="O21" s="1">
        <v>6096646500</v>
      </c>
    </row>
    <row r="22" spans="1:15" x14ac:dyDescent="0.25">
      <c r="A22" t="s">
        <v>102</v>
      </c>
      <c r="B22" t="s">
        <v>18</v>
      </c>
      <c r="C22" s="2" t="s">
        <v>17</v>
      </c>
      <c r="D22" s="2" t="s">
        <v>16</v>
      </c>
      <c r="E22" s="1">
        <v>20753818000</v>
      </c>
      <c r="F22" s="1">
        <v>0</v>
      </c>
      <c r="G22" s="1">
        <v>0</v>
      </c>
      <c r="H22" s="1">
        <v>20753818000</v>
      </c>
      <c r="I22" s="1">
        <v>6096646500</v>
      </c>
      <c r="J22" s="1">
        <v>6096646500</v>
      </c>
      <c r="K22" s="1">
        <v>29.38</v>
      </c>
      <c r="M22" s="1">
        <v>14657171500</v>
      </c>
      <c r="N22" s="1">
        <v>0</v>
      </c>
      <c r="O22" s="1">
        <v>6096646500</v>
      </c>
    </row>
    <row r="23" spans="1:15" x14ac:dyDescent="0.25">
      <c r="A23" t="s">
        <v>102</v>
      </c>
      <c r="B23" t="s">
        <v>15</v>
      </c>
      <c r="C23" s="2" t="s">
        <v>14</v>
      </c>
      <c r="D23" s="2" t="s">
        <v>13</v>
      </c>
      <c r="E23" s="1">
        <v>8000000</v>
      </c>
      <c r="F23" s="1">
        <v>0</v>
      </c>
      <c r="G23" s="1">
        <v>1054588046</v>
      </c>
      <c r="H23" s="1">
        <v>1062588046</v>
      </c>
      <c r="I23" s="1">
        <v>7742845</v>
      </c>
      <c r="J23" s="1">
        <v>35049687.5</v>
      </c>
      <c r="K23" s="1">
        <v>3.3</v>
      </c>
      <c r="M23" s="1">
        <v>1027538358.5</v>
      </c>
      <c r="N23" s="1">
        <v>0</v>
      </c>
      <c r="O23" s="1">
        <v>35049687.5</v>
      </c>
    </row>
    <row r="24" spans="1:15" x14ac:dyDescent="0.25">
      <c r="A24" t="s">
        <v>102</v>
      </c>
      <c r="B24" t="s">
        <v>12</v>
      </c>
      <c r="C24" s="2" t="s">
        <v>11</v>
      </c>
      <c r="D24" s="2" t="s">
        <v>10</v>
      </c>
      <c r="E24" s="1">
        <v>8000000</v>
      </c>
      <c r="F24" s="1">
        <v>0</v>
      </c>
      <c r="G24" s="1">
        <v>0</v>
      </c>
      <c r="H24" s="1">
        <v>8000000</v>
      </c>
      <c r="I24" s="1">
        <v>0</v>
      </c>
      <c r="J24" s="1">
        <v>13341496.5</v>
      </c>
      <c r="K24" s="1">
        <v>166.77</v>
      </c>
      <c r="M24" s="1">
        <v>-5341496.5</v>
      </c>
      <c r="N24" s="1">
        <v>0</v>
      </c>
      <c r="O24" s="1">
        <v>13341496.5</v>
      </c>
    </row>
    <row r="25" spans="1:15" x14ac:dyDescent="0.25">
      <c r="A25" t="s">
        <v>102</v>
      </c>
      <c r="B25" t="s">
        <v>9</v>
      </c>
      <c r="C25" s="2" t="s">
        <v>8</v>
      </c>
      <c r="D25" s="2" t="s">
        <v>104</v>
      </c>
      <c r="E25" s="1">
        <v>8000000</v>
      </c>
      <c r="F25" s="1">
        <v>0</v>
      </c>
      <c r="G25" s="1">
        <v>0</v>
      </c>
      <c r="H25" s="1">
        <v>8000000</v>
      </c>
      <c r="I25" s="1">
        <v>0</v>
      </c>
      <c r="J25" s="1">
        <v>13341496.5</v>
      </c>
      <c r="K25" s="1">
        <v>166.77</v>
      </c>
      <c r="M25" s="1">
        <v>-5341496.5</v>
      </c>
      <c r="N25" s="1">
        <v>0</v>
      </c>
      <c r="O25" s="1">
        <v>13341496.5</v>
      </c>
    </row>
    <row r="26" spans="1:15" x14ac:dyDescent="0.25">
      <c r="A26" t="s">
        <v>102</v>
      </c>
      <c r="B26" t="s">
        <v>6</v>
      </c>
      <c r="C26" s="2" t="s">
        <v>5</v>
      </c>
      <c r="D26" s="2" t="s">
        <v>103</v>
      </c>
      <c r="E26" s="1">
        <v>0</v>
      </c>
      <c r="F26" s="1">
        <v>0</v>
      </c>
      <c r="G26" s="1">
        <v>1054588046</v>
      </c>
      <c r="H26" s="1">
        <v>1054588046</v>
      </c>
      <c r="I26" s="1">
        <v>0</v>
      </c>
      <c r="J26" s="1">
        <v>0</v>
      </c>
      <c r="K26" s="1">
        <v>0</v>
      </c>
      <c r="M26" s="1">
        <v>1054588046</v>
      </c>
      <c r="N26" s="1">
        <v>0</v>
      </c>
      <c r="O26" s="1">
        <v>0</v>
      </c>
    </row>
    <row r="27" spans="1:15" x14ac:dyDescent="0.25">
      <c r="A27" t="s">
        <v>102</v>
      </c>
      <c r="B27" t="s">
        <v>2</v>
      </c>
      <c r="C27" s="2" t="s">
        <v>1</v>
      </c>
      <c r="D27" s="2" t="s">
        <v>82</v>
      </c>
      <c r="E27" s="1">
        <v>0</v>
      </c>
      <c r="F27" s="1">
        <v>0</v>
      </c>
      <c r="G27" s="1">
        <v>0</v>
      </c>
      <c r="H27" s="1">
        <v>0</v>
      </c>
      <c r="I27" s="1">
        <v>7742845</v>
      </c>
      <c r="J27" s="1">
        <v>21708191</v>
      </c>
      <c r="K27" s="1">
        <v>0</v>
      </c>
      <c r="M27" s="1">
        <v>-21708191</v>
      </c>
      <c r="N27" s="1">
        <v>0</v>
      </c>
      <c r="O27" s="1">
        <v>21708191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13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5" style="1" bestFit="1" customWidth="1"/>
    <col min="7" max="7" width="16.85546875" style="1" bestFit="1" customWidth="1"/>
    <col min="8" max="10" width="17.85546875" style="1" bestFit="1" customWidth="1"/>
    <col min="11" max="11" width="8" style="1" bestFit="1" customWidth="1"/>
    <col min="12" max="12" width="11.42578125" style="1"/>
    <col min="13" max="13" width="17.85546875" style="1" bestFit="1" customWidth="1"/>
    <col min="14" max="14" width="5" style="1" bestFit="1" customWidth="1"/>
    <col min="15" max="15" width="17.85546875" style="1" bestFit="1" customWidth="1"/>
  </cols>
  <sheetData>
    <row r="1" spans="1:15" x14ac:dyDescent="0.25">
      <c r="A1" t="s">
        <v>113</v>
      </c>
      <c r="B1" s="8"/>
      <c r="C1" s="2" t="s">
        <v>115</v>
      </c>
    </row>
    <row r="2" spans="1:15" x14ac:dyDescent="0.25">
      <c r="A2" t="s">
        <v>114</v>
      </c>
      <c r="B2" s="8"/>
      <c r="C2" s="2" t="s">
        <v>113</v>
      </c>
    </row>
    <row r="3" spans="1:15" x14ac:dyDescent="0.25">
      <c r="A3">
        <v>29</v>
      </c>
      <c r="B3" s="8"/>
      <c r="C3" s="2" t="s">
        <v>112</v>
      </c>
    </row>
    <row r="4" spans="1:15" x14ac:dyDescent="0.25">
      <c r="B4" s="8"/>
      <c r="C4" s="12" t="s">
        <v>64</v>
      </c>
    </row>
    <row r="5" spans="1:15" x14ac:dyDescent="0.25">
      <c r="B5" s="8"/>
      <c r="C5" s="11">
        <v>29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2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007</v>
      </c>
      <c r="F7" s="1" t="str">
        <f>MID(C1,FIND("Ejecutora =",C1,1)+12,2)</f>
        <v>01</v>
      </c>
      <c r="H7" s="1" t="str">
        <f>VLOOKUP(E7,[1]Hoja1!$B$6:$H$120,7,FALSE)</f>
        <v>FD</v>
      </c>
      <c r="I7" s="1" t="str">
        <f>VLOOKUP(E7,[1]Hoja1!$B$6:$R$120,17,FALSE)</f>
        <v>NT</v>
      </c>
    </row>
    <row r="8" spans="1:15" x14ac:dyDescent="0.25">
      <c r="B8" s="8"/>
      <c r="C8" s="2"/>
      <c r="D8" t="str">
        <f>VLOOKUP(E7,[1]Hoja1!$B$6:$H$120,3,FALSE)</f>
        <v>FDL BOSA..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101.25" x14ac:dyDescent="0.25">
      <c r="A12" t="s">
        <v>63</v>
      </c>
      <c r="B12" s="7" t="s">
        <v>62</v>
      </c>
      <c r="C12" s="6" t="s">
        <v>61</v>
      </c>
      <c r="D12" s="5" t="s">
        <v>60</v>
      </c>
      <c r="E12" s="4" t="s">
        <v>59</v>
      </c>
      <c r="F12" s="3" t="s">
        <v>58</v>
      </c>
      <c r="G12" s="4" t="s">
        <v>57</v>
      </c>
      <c r="H12" s="3" t="s">
        <v>56</v>
      </c>
      <c r="I12" s="3" t="s">
        <v>55</v>
      </c>
      <c r="J12" s="3" t="s">
        <v>54</v>
      </c>
      <c r="K12" s="3" t="s">
        <v>53</v>
      </c>
      <c r="L12" s="4" t="s">
        <v>52</v>
      </c>
      <c r="M12" s="3" t="s">
        <v>51</v>
      </c>
      <c r="N12" s="4" t="s">
        <v>50</v>
      </c>
      <c r="O12" s="3" t="s">
        <v>49</v>
      </c>
    </row>
    <row r="13" spans="1:15" x14ac:dyDescent="0.25">
      <c r="C13" s="2"/>
    </row>
    <row r="14" spans="1:15" x14ac:dyDescent="0.25">
      <c r="A14" t="s">
        <v>110</v>
      </c>
      <c r="B14" t="s">
        <v>48</v>
      </c>
      <c r="C14" s="2" t="s">
        <v>47</v>
      </c>
      <c r="D14" s="2" t="s">
        <v>46</v>
      </c>
      <c r="E14" s="1">
        <v>50847136000</v>
      </c>
      <c r="F14" s="1">
        <v>0</v>
      </c>
      <c r="G14" s="1">
        <v>3139756302</v>
      </c>
      <c r="H14" s="1">
        <v>53986892302</v>
      </c>
      <c r="I14" s="1">
        <v>14937186124.379999</v>
      </c>
      <c r="J14" s="1">
        <v>15446053005.780001</v>
      </c>
      <c r="K14" s="1">
        <v>28.61</v>
      </c>
      <c r="M14" s="1">
        <v>38540839296.220001</v>
      </c>
      <c r="N14" s="1">
        <v>0</v>
      </c>
      <c r="O14" s="1">
        <v>15446053005.780001</v>
      </c>
    </row>
    <row r="15" spans="1:15" x14ac:dyDescent="0.25">
      <c r="A15" t="s">
        <v>110</v>
      </c>
      <c r="B15" t="s">
        <v>45</v>
      </c>
      <c r="C15" s="2" t="s">
        <v>44</v>
      </c>
      <c r="D15" s="2" t="s">
        <v>43</v>
      </c>
      <c r="E15" s="1">
        <v>82000000</v>
      </c>
      <c r="F15" s="1">
        <v>0</v>
      </c>
      <c r="G15" s="1">
        <v>0</v>
      </c>
      <c r="H15" s="1">
        <v>82000000</v>
      </c>
      <c r="I15" s="1">
        <v>22378169</v>
      </c>
      <c r="J15" s="1">
        <v>98521497</v>
      </c>
      <c r="K15" s="1">
        <v>120.15</v>
      </c>
      <c r="M15" s="1">
        <v>-16521497</v>
      </c>
      <c r="N15" s="1">
        <v>0</v>
      </c>
      <c r="O15" s="1">
        <v>98521497</v>
      </c>
    </row>
    <row r="16" spans="1:15" x14ac:dyDescent="0.25">
      <c r="A16" t="s">
        <v>110</v>
      </c>
      <c r="B16" t="s">
        <v>42</v>
      </c>
      <c r="C16" s="2" t="s">
        <v>41</v>
      </c>
      <c r="D16" s="2" t="s">
        <v>40</v>
      </c>
      <c r="E16" s="1">
        <v>82000000</v>
      </c>
      <c r="F16" s="1">
        <v>0</v>
      </c>
      <c r="G16" s="1">
        <v>0</v>
      </c>
      <c r="H16" s="1">
        <v>82000000</v>
      </c>
      <c r="I16" s="1">
        <v>22378169</v>
      </c>
      <c r="J16" s="1">
        <v>98521497</v>
      </c>
      <c r="K16" s="1">
        <v>120.15</v>
      </c>
      <c r="M16" s="1">
        <v>-16521497</v>
      </c>
      <c r="N16" s="1">
        <v>0</v>
      </c>
      <c r="O16" s="1">
        <v>98521497</v>
      </c>
    </row>
    <row r="17" spans="1:15" x14ac:dyDescent="0.25">
      <c r="A17" t="s">
        <v>110</v>
      </c>
      <c r="B17" t="s">
        <v>39</v>
      </c>
      <c r="C17" s="2" t="s">
        <v>38</v>
      </c>
      <c r="D17" s="2" t="s">
        <v>37</v>
      </c>
      <c r="E17" s="1">
        <v>80000000</v>
      </c>
      <c r="F17" s="1">
        <v>0</v>
      </c>
      <c r="G17" s="1">
        <v>0</v>
      </c>
      <c r="H17" s="1">
        <v>80000000</v>
      </c>
      <c r="I17" s="1">
        <v>7511076</v>
      </c>
      <c r="J17" s="1">
        <v>82322344</v>
      </c>
      <c r="K17" s="1">
        <v>102.9</v>
      </c>
      <c r="M17" s="1">
        <v>-2322344</v>
      </c>
      <c r="N17" s="1">
        <v>0</v>
      </c>
      <c r="O17" s="1">
        <v>82322344</v>
      </c>
    </row>
    <row r="18" spans="1:15" x14ac:dyDescent="0.25">
      <c r="A18" t="s">
        <v>110</v>
      </c>
      <c r="B18" t="s">
        <v>30</v>
      </c>
      <c r="C18" s="2" t="s">
        <v>29</v>
      </c>
      <c r="D18" s="2" t="s">
        <v>28</v>
      </c>
      <c r="E18" s="1">
        <v>2000000</v>
      </c>
      <c r="F18" s="1">
        <v>0</v>
      </c>
      <c r="G18" s="1">
        <v>0</v>
      </c>
      <c r="H18" s="1">
        <v>2000000</v>
      </c>
      <c r="I18" s="1">
        <v>14867093</v>
      </c>
      <c r="J18" s="1">
        <v>16199153</v>
      </c>
      <c r="K18" s="1">
        <v>809.96</v>
      </c>
      <c r="M18" s="1">
        <v>-14199153</v>
      </c>
      <c r="N18" s="1">
        <v>0</v>
      </c>
      <c r="O18" s="1">
        <v>16199153</v>
      </c>
    </row>
    <row r="19" spans="1:15" x14ac:dyDescent="0.25">
      <c r="A19" t="s">
        <v>110</v>
      </c>
      <c r="B19" t="s">
        <v>27</v>
      </c>
      <c r="C19" s="2" t="s">
        <v>26</v>
      </c>
      <c r="D19" s="2" t="s">
        <v>25</v>
      </c>
      <c r="E19" s="1">
        <v>50764136000</v>
      </c>
      <c r="F19" s="1">
        <v>0</v>
      </c>
      <c r="G19" s="1">
        <v>0</v>
      </c>
      <c r="H19" s="1">
        <v>50764136000</v>
      </c>
      <c r="I19" s="1">
        <v>14912483750</v>
      </c>
      <c r="J19" s="1">
        <v>14912483750</v>
      </c>
      <c r="K19" s="1">
        <v>29.38</v>
      </c>
      <c r="M19" s="1">
        <v>35851652250</v>
      </c>
      <c r="N19" s="1">
        <v>0</v>
      </c>
      <c r="O19" s="1">
        <v>14912483750</v>
      </c>
    </row>
    <row r="20" spans="1:15" x14ac:dyDescent="0.25">
      <c r="A20" t="s">
        <v>110</v>
      </c>
      <c r="B20" t="s">
        <v>24</v>
      </c>
      <c r="C20" s="2" t="s">
        <v>23</v>
      </c>
      <c r="D20" s="2" t="s">
        <v>22</v>
      </c>
      <c r="E20" s="1">
        <v>50764136000</v>
      </c>
      <c r="F20" s="1">
        <v>0</v>
      </c>
      <c r="G20" s="1">
        <v>0</v>
      </c>
      <c r="H20" s="1">
        <v>50764136000</v>
      </c>
      <c r="I20" s="1">
        <v>14912483750</v>
      </c>
      <c r="J20" s="1">
        <v>14912483750</v>
      </c>
      <c r="K20" s="1">
        <v>29.38</v>
      </c>
      <c r="M20" s="1">
        <v>35851652250</v>
      </c>
      <c r="N20" s="1">
        <v>0</v>
      </c>
      <c r="O20" s="1">
        <v>14912483750</v>
      </c>
    </row>
    <row r="21" spans="1:15" x14ac:dyDescent="0.25">
      <c r="A21" t="s">
        <v>110</v>
      </c>
      <c r="B21" t="s">
        <v>21</v>
      </c>
      <c r="C21" s="2" t="s">
        <v>20</v>
      </c>
      <c r="D21" s="2" t="s">
        <v>19</v>
      </c>
      <c r="E21" s="1">
        <v>50764136000</v>
      </c>
      <c r="F21" s="1">
        <v>0</v>
      </c>
      <c r="G21" s="1">
        <v>0</v>
      </c>
      <c r="H21" s="1">
        <v>50764136000</v>
      </c>
      <c r="I21" s="1">
        <v>14912483750</v>
      </c>
      <c r="J21" s="1">
        <v>14912483750</v>
      </c>
      <c r="K21" s="1">
        <v>29.38</v>
      </c>
      <c r="M21" s="1">
        <v>35851652250</v>
      </c>
      <c r="N21" s="1">
        <v>0</v>
      </c>
      <c r="O21" s="1">
        <v>14912483750</v>
      </c>
    </row>
    <row r="22" spans="1:15" x14ac:dyDescent="0.25">
      <c r="A22" t="s">
        <v>110</v>
      </c>
      <c r="B22" t="s">
        <v>18</v>
      </c>
      <c r="C22" s="2" t="s">
        <v>17</v>
      </c>
      <c r="D22" s="2" t="s">
        <v>16</v>
      </c>
      <c r="E22" s="1">
        <v>50764136000</v>
      </c>
      <c r="F22" s="1">
        <v>0</v>
      </c>
      <c r="G22" s="1">
        <v>0</v>
      </c>
      <c r="H22" s="1">
        <v>50764136000</v>
      </c>
      <c r="I22" s="1">
        <v>14912483750</v>
      </c>
      <c r="J22" s="1">
        <v>14912483750</v>
      </c>
      <c r="K22" s="1">
        <v>29.38</v>
      </c>
      <c r="M22" s="1">
        <v>35851652250</v>
      </c>
      <c r="N22" s="1">
        <v>0</v>
      </c>
      <c r="O22" s="1">
        <v>14912483750</v>
      </c>
    </row>
    <row r="23" spans="1:15" x14ac:dyDescent="0.25">
      <c r="A23" t="s">
        <v>110</v>
      </c>
      <c r="B23" t="s">
        <v>15</v>
      </c>
      <c r="C23" s="2" t="s">
        <v>14</v>
      </c>
      <c r="D23" s="2" t="s">
        <v>13</v>
      </c>
      <c r="E23" s="1">
        <v>1000000</v>
      </c>
      <c r="F23" s="1">
        <v>0</v>
      </c>
      <c r="G23" s="1">
        <v>3139756302</v>
      </c>
      <c r="H23" s="1">
        <v>3140756302</v>
      </c>
      <c r="I23" s="1">
        <v>2324205.38</v>
      </c>
      <c r="J23" s="1">
        <v>435047758.77999997</v>
      </c>
      <c r="K23" s="1">
        <v>13.85</v>
      </c>
      <c r="M23" s="1">
        <v>2705708543.2199998</v>
      </c>
      <c r="N23" s="1">
        <v>0</v>
      </c>
      <c r="O23" s="1">
        <v>435047758.77999997</v>
      </c>
    </row>
    <row r="24" spans="1:15" x14ac:dyDescent="0.25">
      <c r="A24" t="s">
        <v>110</v>
      </c>
      <c r="B24" t="s">
        <v>76</v>
      </c>
      <c r="C24" s="2" t="s">
        <v>75</v>
      </c>
      <c r="D24" s="2" t="s">
        <v>74</v>
      </c>
      <c r="E24" s="1">
        <v>1000000</v>
      </c>
      <c r="F24" s="1">
        <v>0</v>
      </c>
      <c r="G24" s="1">
        <v>0</v>
      </c>
      <c r="H24" s="1">
        <v>1000000</v>
      </c>
      <c r="I24" s="1">
        <v>0</v>
      </c>
      <c r="J24" s="1">
        <v>0</v>
      </c>
      <c r="K24" s="1">
        <v>0</v>
      </c>
      <c r="M24" s="1">
        <v>1000000</v>
      </c>
      <c r="N24" s="1">
        <v>0</v>
      </c>
      <c r="O24" s="1">
        <v>0</v>
      </c>
    </row>
    <row r="25" spans="1:15" x14ac:dyDescent="0.25">
      <c r="A25" t="s">
        <v>110</v>
      </c>
      <c r="B25" t="s">
        <v>73</v>
      </c>
      <c r="C25" s="2" t="s">
        <v>72</v>
      </c>
      <c r="D25" s="2" t="s">
        <v>71</v>
      </c>
      <c r="E25" s="1">
        <v>1000000</v>
      </c>
      <c r="F25" s="1">
        <v>0</v>
      </c>
      <c r="G25" s="1">
        <v>0</v>
      </c>
      <c r="H25" s="1">
        <v>1000000</v>
      </c>
      <c r="I25" s="1">
        <v>0</v>
      </c>
      <c r="J25" s="1">
        <v>0</v>
      </c>
      <c r="K25" s="1">
        <v>0</v>
      </c>
      <c r="M25" s="1">
        <v>1000000</v>
      </c>
      <c r="N25" s="1">
        <v>0</v>
      </c>
      <c r="O25" s="1">
        <v>0</v>
      </c>
    </row>
    <row r="26" spans="1:15" x14ac:dyDescent="0.25">
      <c r="A26" t="s">
        <v>110</v>
      </c>
      <c r="B26" t="s">
        <v>12</v>
      </c>
      <c r="C26" s="2" t="s">
        <v>11</v>
      </c>
      <c r="D26" s="2" t="s">
        <v>10</v>
      </c>
      <c r="E26" s="1">
        <v>0</v>
      </c>
      <c r="F26" s="1">
        <v>0</v>
      </c>
      <c r="G26" s="1">
        <v>0</v>
      </c>
      <c r="H26" s="1">
        <v>0</v>
      </c>
      <c r="I26" s="1">
        <v>2324205.38</v>
      </c>
      <c r="J26" s="1">
        <v>16140344.24</v>
      </c>
      <c r="K26" s="1">
        <v>0</v>
      </c>
      <c r="M26" s="1">
        <v>-16140344.24</v>
      </c>
      <c r="N26" s="1">
        <v>0</v>
      </c>
      <c r="O26" s="1">
        <v>16140344.24</v>
      </c>
    </row>
    <row r="27" spans="1:15" x14ac:dyDescent="0.25">
      <c r="A27" t="s">
        <v>110</v>
      </c>
      <c r="B27" t="s">
        <v>9</v>
      </c>
      <c r="C27" s="2" t="s">
        <v>8</v>
      </c>
      <c r="D27" s="2" t="s">
        <v>104</v>
      </c>
      <c r="E27" s="1">
        <v>0</v>
      </c>
      <c r="F27" s="1">
        <v>0</v>
      </c>
      <c r="G27" s="1">
        <v>0</v>
      </c>
      <c r="H27" s="1">
        <v>0</v>
      </c>
      <c r="I27" s="1">
        <v>2324205.38</v>
      </c>
      <c r="J27" s="1">
        <v>16140344.24</v>
      </c>
      <c r="K27" s="1">
        <v>0</v>
      </c>
      <c r="M27" s="1">
        <v>-16140344.24</v>
      </c>
      <c r="N27" s="1">
        <v>0</v>
      </c>
      <c r="O27" s="1">
        <v>16140344.24</v>
      </c>
    </row>
    <row r="28" spans="1:15" x14ac:dyDescent="0.25">
      <c r="A28" t="s">
        <v>110</v>
      </c>
      <c r="B28" t="s">
        <v>6</v>
      </c>
      <c r="C28" s="2" t="s">
        <v>5</v>
      </c>
      <c r="D28" s="2" t="s">
        <v>111</v>
      </c>
      <c r="E28" s="1">
        <v>0</v>
      </c>
      <c r="F28" s="1">
        <v>0</v>
      </c>
      <c r="G28" s="1">
        <v>3139756302</v>
      </c>
      <c r="H28" s="1">
        <v>3139756302</v>
      </c>
      <c r="I28" s="1">
        <v>0</v>
      </c>
      <c r="J28" s="1">
        <v>346826001.54000002</v>
      </c>
      <c r="K28" s="1">
        <v>11.05</v>
      </c>
      <c r="M28" s="1">
        <v>2792930300.46</v>
      </c>
      <c r="N28" s="1">
        <v>0</v>
      </c>
      <c r="O28" s="1">
        <v>346826001.54000002</v>
      </c>
    </row>
    <row r="29" spans="1:15" x14ac:dyDescent="0.25">
      <c r="A29" t="s">
        <v>110</v>
      </c>
      <c r="B29" t="s">
        <v>2</v>
      </c>
      <c r="C29" s="2" t="s">
        <v>1</v>
      </c>
      <c r="D29" s="2" t="s">
        <v>109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72081413</v>
      </c>
      <c r="K29" s="1">
        <v>0</v>
      </c>
      <c r="M29" s="1">
        <v>-72081413</v>
      </c>
      <c r="N29" s="1">
        <v>0</v>
      </c>
      <c r="O29" s="1">
        <v>72081413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13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5" style="1" bestFit="1" customWidth="1"/>
    <col min="7" max="7" width="16.85546875" style="1" bestFit="1" customWidth="1"/>
    <col min="8" max="8" width="17.85546875" style="1" bestFit="1" customWidth="1"/>
    <col min="9" max="10" width="16.85546875" style="1" bestFit="1" customWidth="1"/>
    <col min="11" max="11" width="8" style="1" bestFit="1" customWidth="1"/>
    <col min="12" max="12" width="11.42578125" style="1"/>
    <col min="13" max="13" width="17.85546875" style="1" bestFit="1" customWidth="1"/>
    <col min="14" max="14" width="5" style="1" bestFit="1" customWidth="1"/>
    <col min="15" max="15" width="16.85546875" style="1" bestFit="1" customWidth="1"/>
  </cols>
  <sheetData>
    <row r="1" spans="1:15" x14ac:dyDescent="0.25">
      <c r="A1" t="s">
        <v>119</v>
      </c>
      <c r="B1" s="8"/>
      <c r="C1" s="2" t="s">
        <v>121</v>
      </c>
    </row>
    <row r="2" spans="1:15" x14ac:dyDescent="0.25">
      <c r="A2" t="s">
        <v>120</v>
      </c>
      <c r="B2" s="8"/>
      <c r="C2" s="2" t="s">
        <v>119</v>
      </c>
    </row>
    <row r="3" spans="1:15" x14ac:dyDescent="0.25">
      <c r="A3">
        <v>27</v>
      </c>
      <c r="B3" s="8"/>
      <c r="C3" s="2" t="s">
        <v>118</v>
      </c>
    </row>
    <row r="4" spans="1:15" x14ac:dyDescent="0.25">
      <c r="B4" s="8"/>
      <c r="C4" s="12" t="s">
        <v>64</v>
      </c>
    </row>
    <row r="5" spans="1:15" x14ac:dyDescent="0.25">
      <c r="B5" s="8"/>
      <c r="C5" s="11">
        <v>27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2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008</v>
      </c>
      <c r="F7" s="1" t="str">
        <f>MID(C1,FIND("Ejecutora =",C1,1)+12,2)</f>
        <v>01</v>
      </c>
      <c r="H7" s="1" t="str">
        <f>VLOOKUP(E7,[1]Hoja1!$B$6:$H$120,7,FALSE)</f>
        <v>FD</v>
      </c>
      <c r="I7" s="1" t="str">
        <f>VLOOKUP(E7,[1]Hoja1!$B$6:$R$120,17,FALSE)</f>
        <v>NT</v>
      </c>
    </row>
    <row r="8" spans="1:15" x14ac:dyDescent="0.25">
      <c r="B8" s="8"/>
      <c r="C8" s="2"/>
      <c r="D8" t="str">
        <f>VLOOKUP(E7,[1]Hoja1!$B$6:$H$120,3,FALSE)</f>
        <v>FDL KENNEDY..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101.25" x14ac:dyDescent="0.25">
      <c r="A12" t="s">
        <v>63</v>
      </c>
      <c r="B12" s="7" t="s">
        <v>62</v>
      </c>
      <c r="C12" s="6" t="s">
        <v>61</v>
      </c>
      <c r="D12" s="5" t="s">
        <v>60</v>
      </c>
      <c r="E12" s="4" t="s">
        <v>59</v>
      </c>
      <c r="F12" s="3" t="s">
        <v>58</v>
      </c>
      <c r="G12" s="4" t="s">
        <v>57</v>
      </c>
      <c r="H12" s="3" t="s">
        <v>56</v>
      </c>
      <c r="I12" s="3" t="s">
        <v>55</v>
      </c>
      <c r="J12" s="3" t="s">
        <v>54</v>
      </c>
      <c r="K12" s="3" t="s">
        <v>53</v>
      </c>
      <c r="L12" s="4" t="s">
        <v>52</v>
      </c>
      <c r="M12" s="3" t="s">
        <v>51</v>
      </c>
      <c r="N12" s="4" t="s">
        <v>50</v>
      </c>
      <c r="O12" s="3" t="s">
        <v>49</v>
      </c>
    </row>
    <row r="13" spans="1:15" x14ac:dyDescent="0.25">
      <c r="C13" s="2"/>
    </row>
    <row r="14" spans="1:15" x14ac:dyDescent="0.25">
      <c r="A14" t="s">
        <v>116</v>
      </c>
      <c r="B14" t="s">
        <v>48</v>
      </c>
      <c r="C14" s="2" t="s">
        <v>47</v>
      </c>
      <c r="D14" s="2" t="s">
        <v>46</v>
      </c>
      <c r="E14" s="1">
        <v>92465155000</v>
      </c>
      <c r="F14" s="1">
        <v>0</v>
      </c>
      <c r="G14" s="1">
        <v>5746217522</v>
      </c>
      <c r="H14" s="1">
        <v>98211372522</v>
      </c>
      <c r="I14" s="1">
        <v>15731189549.73</v>
      </c>
      <c r="J14" s="1">
        <v>16051722634.42</v>
      </c>
      <c r="K14" s="1">
        <v>16.34</v>
      </c>
      <c r="M14" s="1">
        <v>82159649887.580002</v>
      </c>
      <c r="N14" s="1">
        <v>0</v>
      </c>
      <c r="O14" s="1">
        <v>16051722634.42</v>
      </c>
    </row>
    <row r="15" spans="1:15" x14ac:dyDescent="0.25">
      <c r="A15" t="s">
        <v>116</v>
      </c>
      <c r="B15" t="s">
        <v>45</v>
      </c>
      <c r="C15" s="2" t="s">
        <v>44</v>
      </c>
      <c r="D15" s="2" t="s">
        <v>43</v>
      </c>
      <c r="E15" s="1">
        <v>100470000</v>
      </c>
      <c r="F15" s="1">
        <v>0</v>
      </c>
      <c r="G15" s="1">
        <v>0</v>
      </c>
      <c r="H15" s="1">
        <v>100470000</v>
      </c>
      <c r="I15" s="1">
        <v>15302776</v>
      </c>
      <c r="J15" s="1">
        <v>89599543.5</v>
      </c>
      <c r="K15" s="1">
        <v>89.18</v>
      </c>
      <c r="M15" s="1">
        <v>10870456.5</v>
      </c>
      <c r="N15" s="1">
        <v>0</v>
      </c>
      <c r="O15" s="1">
        <v>89599543.5</v>
      </c>
    </row>
    <row r="16" spans="1:15" x14ac:dyDescent="0.25">
      <c r="A16" t="s">
        <v>116</v>
      </c>
      <c r="B16" t="s">
        <v>42</v>
      </c>
      <c r="C16" s="2" t="s">
        <v>41</v>
      </c>
      <c r="D16" s="2" t="s">
        <v>40</v>
      </c>
      <c r="E16" s="1">
        <v>100470000</v>
      </c>
      <c r="F16" s="1">
        <v>0</v>
      </c>
      <c r="G16" s="1">
        <v>0</v>
      </c>
      <c r="H16" s="1">
        <v>100470000</v>
      </c>
      <c r="I16" s="1">
        <v>15302776</v>
      </c>
      <c r="J16" s="1">
        <v>89599543.5</v>
      </c>
      <c r="K16" s="1">
        <v>89.18</v>
      </c>
      <c r="M16" s="1">
        <v>10870456.5</v>
      </c>
      <c r="N16" s="1">
        <v>0</v>
      </c>
      <c r="O16" s="1">
        <v>89599543.5</v>
      </c>
    </row>
    <row r="17" spans="1:15" x14ac:dyDescent="0.25">
      <c r="A17" t="s">
        <v>116</v>
      </c>
      <c r="B17" t="s">
        <v>39</v>
      </c>
      <c r="C17" s="2" t="s">
        <v>38</v>
      </c>
      <c r="D17" s="2" t="s">
        <v>37</v>
      </c>
      <c r="E17" s="1">
        <v>80470000</v>
      </c>
      <c r="F17" s="1">
        <v>0</v>
      </c>
      <c r="G17" s="1">
        <v>0</v>
      </c>
      <c r="H17" s="1">
        <v>80470000</v>
      </c>
      <c r="I17" s="1">
        <v>15221592</v>
      </c>
      <c r="J17" s="1">
        <v>88407269.5</v>
      </c>
      <c r="K17" s="1">
        <v>109.86</v>
      </c>
      <c r="M17" s="1">
        <v>-7937269.5</v>
      </c>
      <c r="N17" s="1">
        <v>0</v>
      </c>
      <c r="O17" s="1">
        <v>88407269.5</v>
      </c>
    </row>
    <row r="18" spans="1:15" x14ac:dyDescent="0.25">
      <c r="A18" t="s">
        <v>116</v>
      </c>
      <c r="B18" t="s">
        <v>30</v>
      </c>
      <c r="C18" s="2" t="s">
        <v>29</v>
      </c>
      <c r="D18" s="2" t="s">
        <v>28</v>
      </c>
      <c r="E18" s="1">
        <v>20000000</v>
      </c>
      <c r="F18" s="1">
        <v>0</v>
      </c>
      <c r="G18" s="1">
        <v>0</v>
      </c>
      <c r="H18" s="1">
        <v>20000000</v>
      </c>
      <c r="I18" s="1">
        <v>81184</v>
      </c>
      <c r="J18" s="1">
        <v>1192274</v>
      </c>
      <c r="K18" s="1">
        <v>5.96</v>
      </c>
      <c r="M18" s="1">
        <v>18807726</v>
      </c>
      <c r="N18" s="1">
        <v>0</v>
      </c>
      <c r="O18" s="1">
        <v>1192274</v>
      </c>
    </row>
    <row r="19" spans="1:15" x14ac:dyDescent="0.25">
      <c r="A19" t="s">
        <v>116</v>
      </c>
      <c r="B19" t="s">
        <v>27</v>
      </c>
      <c r="C19" s="2" t="s">
        <v>26</v>
      </c>
      <c r="D19" s="2" t="s">
        <v>25</v>
      </c>
      <c r="E19" s="1">
        <v>91895124000</v>
      </c>
      <c r="F19" s="1">
        <v>0</v>
      </c>
      <c r="G19" s="1">
        <v>0</v>
      </c>
      <c r="H19" s="1">
        <v>91895124000</v>
      </c>
      <c r="I19" s="1">
        <v>9498505728</v>
      </c>
      <c r="J19" s="1">
        <v>9498505728</v>
      </c>
      <c r="K19" s="1">
        <v>10.34</v>
      </c>
      <c r="M19" s="1">
        <v>82396618272</v>
      </c>
      <c r="N19" s="1">
        <v>0</v>
      </c>
      <c r="O19" s="1">
        <v>9498505728</v>
      </c>
    </row>
    <row r="20" spans="1:15" x14ac:dyDescent="0.25">
      <c r="A20" t="s">
        <v>116</v>
      </c>
      <c r="B20" t="s">
        <v>24</v>
      </c>
      <c r="C20" s="2" t="s">
        <v>23</v>
      </c>
      <c r="D20" s="2" t="s">
        <v>22</v>
      </c>
      <c r="E20" s="1">
        <v>91895124000</v>
      </c>
      <c r="F20" s="1">
        <v>0</v>
      </c>
      <c r="G20" s="1">
        <v>0</v>
      </c>
      <c r="H20" s="1">
        <v>91895124000</v>
      </c>
      <c r="I20" s="1">
        <v>9498505728</v>
      </c>
      <c r="J20" s="1">
        <v>9498505728</v>
      </c>
      <c r="K20" s="1">
        <v>10.34</v>
      </c>
      <c r="M20" s="1">
        <v>82396618272</v>
      </c>
      <c r="N20" s="1">
        <v>0</v>
      </c>
      <c r="O20" s="1">
        <v>9498505728</v>
      </c>
    </row>
    <row r="21" spans="1:15" x14ac:dyDescent="0.25">
      <c r="A21" t="s">
        <v>116</v>
      </c>
      <c r="B21" t="s">
        <v>21</v>
      </c>
      <c r="C21" s="2" t="s">
        <v>20</v>
      </c>
      <c r="D21" s="2" t="s">
        <v>19</v>
      </c>
      <c r="E21" s="1">
        <v>91895124000</v>
      </c>
      <c r="F21" s="1">
        <v>0</v>
      </c>
      <c r="G21" s="1">
        <v>0</v>
      </c>
      <c r="H21" s="1">
        <v>91895124000</v>
      </c>
      <c r="I21" s="1">
        <v>9498505728</v>
      </c>
      <c r="J21" s="1">
        <v>9498505728</v>
      </c>
      <c r="K21" s="1">
        <v>10.34</v>
      </c>
      <c r="M21" s="1">
        <v>82396618272</v>
      </c>
      <c r="N21" s="1">
        <v>0</v>
      </c>
      <c r="O21" s="1">
        <v>9498505728</v>
      </c>
    </row>
    <row r="22" spans="1:15" x14ac:dyDescent="0.25">
      <c r="A22" t="s">
        <v>116</v>
      </c>
      <c r="B22" t="s">
        <v>18</v>
      </c>
      <c r="C22" s="2" t="s">
        <v>17</v>
      </c>
      <c r="D22" s="2" t="s">
        <v>16</v>
      </c>
      <c r="E22" s="1">
        <v>91895124000</v>
      </c>
      <c r="F22" s="1">
        <v>0</v>
      </c>
      <c r="G22" s="1">
        <v>0</v>
      </c>
      <c r="H22" s="1">
        <v>91895124000</v>
      </c>
      <c r="I22" s="1">
        <v>9498505728</v>
      </c>
      <c r="J22" s="1">
        <v>9498505728</v>
      </c>
      <c r="K22" s="1">
        <v>10.34</v>
      </c>
      <c r="M22" s="1">
        <v>82396618272</v>
      </c>
      <c r="N22" s="1">
        <v>0</v>
      </c>
      <c r="O22" s="1">
        <v>9498505728</v>
      </c>
    </row>
    <row r="23" spans="1:15" x14ac:dyDescent="0.25">
      <c r="A23" t="s">
        <v>116</v>
      </c>
      <c r="B23" t="s">
        <v>15</v>
      </c>
      <c r="C23" s="2" t="s">
        <v>14</v>
      </c>
      <c r="D23" s="2" t="s">
        <v>13</v>
      </c>
      <c r="E23" s="1">
        <v>469561000</v>
      </c>
      <c r="F23" s="1">
        <v>0</v>
      </c>
      <c r="G23" s="1">
        <v>5746217522</v>
      </c>
      <c r="H23" s="1">
        <v>6215778522</v>
      </c>
      <c r="I23" s="1">
        <v>6217381045.7299995</v>
      </c>
      <c r="J23" s="1">
        <v>6463617362.9200001</v>
      </c>
      <c r="K23" s="1">
        <v>103.99</v>
      </c>
      <c r="M23" s="1">
        <v>-247838840.91999999</v>
      </c>
      <c r="N23" s="1">
        <v>0</v>
      </c>
      <c r="O23" s="1">
        <v>6463617362.9200001</v>
      </c>
    </row>
    <row r="24" spans="1:15" x14ac:dyDescent="0.25">
      <c r="A24" t="s">
        <v>116</v>
      </c>
      <c r="B24" t="s">
        <v>12</v>
      </c>
      <c r="C24" s="2" t="s">
        <v>11</v>
      </c>
      <c r="D24" s="2" t="s">
        <v>10</v>
      </c>
      <c r="E24" s="1">
        <v>30000000</v>
      </c>
      <c r="F24" s="1">
        <v>0</v>
      </c>
      <c r="G24" s="1">
        <v>0</v>
      </c>
      <c r="H24" s="1">
        <v>30000000</v>
      </c>
      <c r="I24" s="1">
        <v>13006499.73</v>
      </c>
      <c r="J24" s="1">
        <v>129847903.92</v>
      </c>
      <c r="K24" s="1">
        <v>432.83</v>
      </c>
      <c r="M24" s="1">
        <v>-99847903.920000002</v>
      </c>
      <c r="N24" s="1">
        <v>0</v>
      </c>
      <c r="O24" s="1">
        <v>129847903.92</v>
      </c>
    </row>
    <row r="25" spans="1:15" x14ac:dyDescent="0.25">
      <c r="A25" t="s">
        <v>116</v>
      </c>
      <c r="B25" t="s">
        <v>9</v>
      </c>
      <c r="C25" s="2" t="s">
        <v>8</v>
      </c>
      <c r="D25" s="2" t="s">
        <v>117</v>
      </c>
      <c r="E25" s="1">
        <v>30000000</v>
      </c>
      <c r="F25" s="1">
        <v>0</v>
      </c>
      <c r="G25" s="1">
        <v>0</v>
      </c>
      <c r="H25" s="1">
        <v>30000000</v>
      </c>
      <c r="I25" s="1">
        <v>13006499.73</v>
      </c>
      <c r="J25" s="1">
        <v>129847903.92</v>
      </c>
      <c r="K25" s="1">
        <v>432.83</v>
      </c>
      <c r="M25" s="1">
        <v>-99847903.920000002</v>
      </c>
      <c r="N25" s="1">
        <v>0</v>
      </c>
      <c r="O25" s="1">
        <v>129847903.92</v>
      </c>
    </row>
    <row r="26" spans="1:15" x14ac:dyDescent="0.25">
      <c r="A26" t="s">
        <v>116</v>
      </c>
      <c r="B26" t="s">
        <v>6</v>
      </c>
      <c r="C26" s="2" t="s">
        <v>5</v>
      </c>
      <c r="D26" s="2" t="s">
        <v>4</v>
      </c>
      <c r="E26" s="1">
        <v>0</v>
      </c>
      <c r="F26" s="1">
        <v>0</v>
      </c>
      <c r="G26" s="1">
        <v>5746217522</v>
      </c>
      <c r="H26" s="1">
        <v>5746217522</v>
      </c>
      <c r="I26" s="1">
        <v>5746217522</v>
      </c>
      <c r="J26" s="1">
        <v>5746217522</v>
      </c>
      <c r="K26" s="1">
        <v>1000</v>
      </c>
      <c r="M26" s="1">
        <v>0</v>
      </c>
      <c r="N26" s="1">
        <v>0</v>
      </c>
      <c r="O26" s="1">
        <v>5746217522</v>
      </c>
    </row>
    <row r="27" spans="1:15" x14ac:dyDescent="0.25">
      <c r="A27" t="s">
        <v>116</v>
      </c>
      <c r="B27" t="s">
        <v>2</v>
      </c>
      <c r="C27" s="2" t="s">
        <v>1</v>
      </c>
      <c r="D27" s="2" t="s">
        <v>0</v>
      </c>
      <c r="E27" s="1">
        <v>439561000</v>
      </c>
      <c r="F27" s="1">
        <v>0</v>
      </c>
      <c r="G27" s="1">
        <v>0</v>
      </c>
      <c r="H27" s="1">
        <v>439561000</v>
      </c>
      <c r="I27" s="1">
        <v>458157024</v>
      </c>
      <c r="J27" s="1">
        <v>587551937</v>
      </c>
      <c r="K27" s="1">
        <v>133.66999999999999</v>
      </c>
      <c r="M27" s="1">
        <v>-147990937</v>
      </c>
      <c r="N27" s="1">
        <v>0</v>
      </c>
      <c r="O27" s="1">
        <v>587551937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13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1" bestFit="1" customWidth="1"/>
    <col min="6" max="6" width="5" style="1" bestFit="1" customWidth="1"/>
    <col min="7" max="7" width="16.85546875" style="1" bestFit="1" customWidth="1"/>
    <col min="8" max="8" width="17.85546875" style="1" bestFit="1" customWidth="1"/>
    <col min="9" max="10" width="16.85546875" style="1" bestFit="1" customWidth="1"/>
    <col min="11" max="11" width="7" style="1" bestFit="1" customWidth="1"/>
    <col min="12" max="12" width="11.42578125" style="1"/>
    <col min="13" max="13" width="17.85546875" style="1" bestFit="1" customWidth="1"/>
    <col min="14" max="14" width="5" style="1" bestFit="1" customWidth="1"/>
    <col min="15" max="15" width="16.85546875" style="1" bestFit="1" customWidth="1"/>
  </cols>
  <sheetData>
    <row r="1" spans="1:15" x14ac:dyDescent="0.25">
      <c r="A1" t="s">
        <v>124</v>
      </c>
      <c r="B1" s="8"/>
      <c r="C1" s="2" t="s">
        <v>126</v>
      </c>
    </row>
    <row r="2" spans="1:15" x14ac:dyDescent="0.25">
      <c r="A2" t="s">
        <v>125</v>
      </c>
      <c r="B2" s="8"/>
      <c r="C2" s="2" t="s">
        <v>124</v>
      </c>
    </row>
    <row r="3" spans="1:15" x14ac:dyDescent="0.25">
      <c r="A3">
        <v>27</v>
      </c>
      <c r="B3" s="8"/>
      <c r="C3" s="2" t="s">
        <v>123</v>
      </c>
    </row>
    <row r="4" spans="1:15" x14ac:dyDescent="0.25">
      <c r="B4" s="8"/>
      <c r="C4" s="12" t="s">
        <v>64</v>
      </c>
    </row>
    <row r="5" spans="1:15" x14ac:dyDescent="0.25">
      <c r="B5" s="8"/>
      <c r="C5" s="11">
        <v>27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2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009</v>
      </c>
      <c r="F7" s="1" t="str">
        <f>MID(C1,FIND("Ejecutora =",C1,1)+12,2)</f>
        <v>01</v>
      </c>
      <c r="H7" s="1" t="str">
        <f>VLOOKUP(E7,[1]Hoja1!$B$6:$H$120,7,FALSE)</f>
        <v>FD</v>
      </c>
      <c r="I7" s="1" t="str">
        <f>VLOOKUP(E7,[1]Hoja1!$B$6:$R$120,17,FALSE)</f>
        <v>NT</v>
      </c>
    </row>
    <row r="8" spans="1:15" x14ac:dyDescent="0.25">
      <c r="B8" s="8"/>
      <c r="C8" s="2"/>
      <c r="D8" t="str">
        <f>VLOOKUP(E7,[1]Hoja1!$B$6:$H$120,3,FALSE)</f>
        <v>FDL FONTIBON..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101.25" x14ac:dyDescent="0.25">
      <c r="A12" t="s">
        <v>63</v>
      </c>
      <c r="B12" s="7" t="s">
        <v>62</v>
      </c>
      <c r="C12" s="6" t="s">
        <v>61</v>
      </c>
      <c r="D12" s="5" t="s">
        <v>60</v>
      </c>
      <c r="E12" s="4" t="s">
        <v>59</v>
      </c>
      <c r="F12" s="3" t="s">
        <v>58</v>
      </c>
      <c r="G12" s="4" t="s">
        <v>57</v>
      </c>
      <c r="H12" s="3" t="s">
        <v>56</v>
      </c>
      <c r="I12" s="3" t="s">
        <v>55</v>
      </c>
      <c r="J12" s="3" t="s">
        <v>54</v>
      </c>
      <c r="K12" s="3" t="s">
        <v>53</v>
      </c>
      <c r="L12" s="4" t="s">
        <v>52</v>
      </c>
      <c r="M12" s="3" t="s">
        <v>51</v>
      </c>
      <c r="N12" s="4" t="s">
        <v>50</v>
      </c>
      <c r="O12" s="3" t="s">
        <v>49</v>
      </c>
    </row>
    <row r="13" spans="1:15" x14ac:dyDescent="0.25">
      <c r="C13" s="2"/>
    </row>
    <row r="14" spans="1:15" x14ac:dyDescent="0.25">
      <c r="A14" t="s">
        <v>122</v>
      </c>
      <c r="B14" t="s">
        <v>48</v>
      </c>
      <c r="C14" s="2" t="s">
        <v>47</v>
      </c>
      <c r="D14" s="2" t="s">
        <v>46</v>
      </c>
      <c r="E14" s="1">
        <v>19633439000</v>
      </c>
      <c r="F14" s="1">
        <v>0</v>
      </c>
      <c r="G14" s="1">
        <v>1045219135</v>
      </c>
      <c r="H14" s="1">
        <v>20678658135</v>
      </c>
      <c r="I14" s="1">
        <v>5727681373</v>
      </c>
      <c r="J14" s="1">
        <v>5856447670.7299995</v>
      </c>
      <c r="K14" s="1">
        <v>28.32</v>
      </c>
      <c r="M14" s="1">
        <v>14822210464.27</v>
      </c>
      <c r="N14" s="1">
        <v>0</v>
      </c>
      <c r="O14" s="1">
        <v>5856447670.7299995</v>
      </c>
    </row>
    <row r="15" spans="1:15" x14ac:dyDescent="0.25">
      <c r="A15" t="s">
        <v>122</v>
      </c>
      <c r="B15" t="s">
        <v>45</v>
      </c>
      <c r="C15" s="2" t="s">
        <v>44</v>
      </c>
      <c r="D15" s="2" t="s">
        <v>43</v>
      </c>
      <c r="E15" s="1">
        <v>151500000</v>
      </c>
      <c r="F15" s="1">
        <v>0</v>
      </c>
      <c r="G15" s="1">
        <v>0</v>
      </c>
      <c r="H15" s="1">
        <v>151500000</v>
      </c>
      <c r="I15" s="1">
        <v>14779659</v>
      </c>
      <c r="J15" s="1">
        <v>131976282</v>
      </c>
      <c r="K15" s="1">
        <v>87.11</v>
      </c>
      <c r="M15" s="1">
        <v>19523718</v>
      </c>
      <c r="N15" s="1">
        <v>0</v>
      </c>
      <c r="O15" s="1">
        <v>131976282</v>
      </c>
    </row>
    <row r="16" spans="1:15" x14ac:dyDescent="0.25">
      <c r="A16" t="s">
        <v>122</v>
      </c>
      <c r="B16" t="s">
        <v>42</v>
      </c>
      <c r="C16" s="2" t="s">
        <v>41</v>
      </c>
      <c r="D16" s="2" t="s">
        <v>40</v>
      </c>
      <c r="E16" s="1">
        <v>151500000</v>
      </c>
      <c r="F16" s="1">
        <v>0</v>
      </c>
      <c r="G16" s="1">
        <v>0</v>
      </c>
      <c r="H16" s="1">
        <v>151500000</v>
      </c>
      <c r="I16" s="1">
        <v>14779659</v>
      </c>
      <c r="J16" s="1">
        <v>131976282</v>
      </c>
      <c r="K16" s="1">
        <v>87.11</v>
      </c>
      <c r="M16" s="1">
        <v>19523718</v>
      </c>
      <c r="N16" s="1">
        <v>0</v>
      </c>
      <c r="O16" s="1">
        <v>131976282</v>
      </c>
    </row>
    <row r="17" spans="1:15" x14ac:dyDescent="0.25">
      <c r="A17" t="s">
        <v>122</v>
      </c>
      <c r="B17" t="s">
        <v>39</v>
      </c>
      <c r="C17" s="2" t="s">
        <v>38</v>
      </c>
      <c r="D17" s="2" t="s">
        <v>37</v>
      </c>
      <c r="E17" s="1">
        <v>150000000</v>
      </c>
      <c r="F17" s="1">
        <v>0</v>
      </c>
      <c r="G17" s="1">
        <v>0</v>
      </c>
      <c r="H17" s="1">
        <v>150000000</v>
      </c>
      <c r="I17" s="1">
        <v>14638619</v>
      </c>
      <c r="J17" s="1">
        <v>131129581</v>
      </c>
      <c r="K17" s="1">
        <v>87.42</v>
      </c>
      <c r="M17" s="1">
        <v>18870419</v>
      </c>
      <c r="N17" s="1">
        <v>0</v>
      </c>
      <c r="O17" s="1">
        <v>131129581</v>
      </c>
    </row>
    <row r="18" spans="1:15" x14ac:dyDescent="0.25">
      <c r="A18" t="s">
        <v>122</v>
      </c>
      <c r="B18" t="s">
        <v>30</v>
      </c>
      <c r="C18" s="2" t="s">
        <v>29</v>
      </c>
      <c r="D18" s="2" t="s">
        <v>28</v>
      </c>
      <c r="E18" s="1">
        <v>1500000</v>
      </c>
      <c r="F18" s="1">
        <v>0</v>
      </c>
      <c r="G18" s="1">
        <v>0</v>
      </c>
      <c r="H18" s="1">
        <v>1500000</v>
      </c>
      <c r="I18" s="1">
        <v>141040</v>
      </c>
      <c r="J18" s="1">
        <v>846701</v>
      </c>
      <c r="K18" s="1">
        <v>56.45</v>
      </c>
      <c r="M18" s="1">
        <v>653299</v>
      </c>
      <c r="N18" s="1">
        <v>0</v>
      </c>
      <c r="O18" s="1">
        <v>846701</v>
      </c>
    </row>
    <row r="19" spans="1:15" x14ac:dyDescent="0.25">
      <c r="A19" t="s">
        <v>122</v>
      </c>
      <c r="B19" t="s">
        <v>27</v>
      </c>
      <c r="C19" s="2" t="s">
        <v>26</v>
      </c>
      <c r="D19" s="2" t="s">
        <v>25</v>
      </c>
      <c r="E19" s="1">
        <v>19421939000</v>
      </c>
      <c r="F19" s="1">
        <v>0</v>
      </c>
      <c r="G19" s="1">
        <v>0</v>
      </c>
      <c r="H19" s="1">
        <v>19421939000</v>
      </c>
      <c r="I19" s="1">
        <v>5705393250</v>
      </c>
      <c r="J19" s="1">
        <v>5705393250</v>
      </c>
      <c r="K19" s="1">
        <v>29.38</v>
      </c>
      <c r="M19" s="1">
        <v>13716545750</v>
      </c>
      <c r="N19" s="1">
        <v>0</v>
      </c>
      <c r="O19" s="1">
        <v>5705393250</v>
      </c>
    </row>
    <row r="20" spans="1:15" x14ac:dyDescent="0.25">
      <c r="A20" t="s">
        <v>122</v>
      </c>
      <c r="B20" t="s">
        <v>24</v>
      </c>
      <c r="C20" s="2" t="s">
        <v>23</v>
      </c>
      <c r="D20" s="2" t="s">
        <v>22</v>
      </c>
      <c r="E20" s="1">
        <v>19421939000</v>
      </c>
      <c r="F20" s="1">
        <v>0</v>
      </c>
      <c r="G20" s="1">
        <v>0</v>
      </c>
      <c r="H20" s="1">
        <v>19421939000</v>
      </c>
      <c r="I20" s="1">
        <v>5705393250</v>
      </c>
      <c r="J20" s="1">
        <v>5705393250</v>
      </c>
      <c r="K20" s="1">
        <v>29.38</v>
      </c>
      <c r="M20" s="1">
        <v>13716545750</v>
      </c>
      <c r="N20" s="1">
        <v>0</v>
      </c>
      <c r="O20" s="1">
        <v>5705393250</v>
      </c>
    </row>
    <row r="21" spans="1:15" x14ac:dyDescent="0.25">
      <c r="A21" t="s">
        <v>122</v>
      </c>
      <c r="B21" t="s">
        <v>21</v>
      </c>
      <c r="C21" s="2" t="s">
        <v>20</v>
      </c>
      <c r="D21" s="2" t="s">
        <v>19</v>
      </c>
      <c r="E21" s="1">
        <v>19421939000</v>
      </c>
      <c r="F21" s="1">
        <v>0</v>
      </c>
      <c r="G21" s="1">
        <v>0</v>
      </c>
      <c r="H21" s="1">
        <v>19421939000</v>
      </c>
      <c r="I21" s="1">
        <v>5705393250</v>
      </c>
      <c r="J21" s="1">
        <v>5705393250</v>
      </c>
      <c r="K21" s="1">
        <v>29.38</v>
      </c>
      <c r="M21" s="1">
        <v>13716545750</v>
      </c>
      <c r="N21" s="1">
        <v>0</v>
      </c>
      <c r="O21" s="1">
        <v>5705393250</v>
      </c>
    </row>
    <row r="22" spans="1:15" x14ac:dyDescent="0.25">
      <c r="A22" t="s">
        <v>122</v>
      </c>
      <c r="B22" t="s">
        <v>18</v>
      </c>
      <c r="C22" s="2" t="s">
        <v>17</v>
      </c>
      <c r="D22" s="2" t="s">
        <v>16</v>
      </c>
      <c r="E22" s="1">
        <v>19421939000</v>
      </c>
      <c r="F22" s="1">
        <v>0</v>
      </c>
      <c r="G22" s="1">
        <v>0</v>
      </c>
      <c r="H22" s="1">
        <v>19421939000</v>
      </c>
      <c r="I22" s="1">
        <v>5705393250</v>
      </c>
      <c r="J22" s="1">
        <v>5705393250</v>
      </c>
      <c r="K22" s="1">
        <v>29.38</v>
      </c>
      <c r="M22" s="1">
        <v>13716545750</v>
      </c>
      <c r="N22" s="1">
        <v>0</v>
      </c>
      <c r="O22" s="1">
        <v>5705393250</v>
      </c>
    </row>
    <row r="23" spans="1:15" x14ac:dyDescent="0.25">
      <c r="A23" t="s">
        <v>122</v>
      </c>
      <c r="B23" t="s">
        <v>15</v>
      </c>
      <c r="C23" s="2" t="s">
        <v>14</v>
      </c>
      <c r="D23" s="2" t="s">
        <v>13</v>
      </c>
      <c r="E23" s="1">
        <v>60000000</v>
      </c>
      <c r="F23" s="1">
        <v>0</v>
      </c>
      <c r="G23" s="1">
        <v>1045219135</v>
      </c>
      <c r="H23" s="1">
        <v>1105219135</v>
      </c>
      <c r="I23" s="1">
        <v>7508464</v>
      </c>
      <c r="J23" s="1">
        <v>19078138.73</v>
      </c>
      <c r="K23" s="1">
        <v>1.73</v>
      </c>
      <c r="M23" s="1">
        <v>1086140996.27</v>
      </c>
      <c r="N23" s="1">
        <v>0</v>
      </c>
      <c r="O23" s="1">
        <v>19078138.73</v>
      </c>
    </row>
    <row r="24" spans="1:15" x14ac:dyDescent="0.25">
      <c r="A24" t="s">
        <v>122</v>
      </c>
      <c r="B24" t="s">
        <v>12</v>
      </c>
      <c r="C24" s="2" t="s">
        <v>11</v>
      </c>
      <c r="D24" s="2" t="s">
        <v>10</v>
      </c>
      <c r="E24" s="1">
        <v>60000000</v>
      </c>
      <c r="F24" s="1">
        <v>0</v>
      </c>
      <c r="G24" s="1">
        <v>0</v>
      </c>
      <c r="H24" s="1">
        <v>60000000</v>
      </c>
      <c r="I24" s="1">
        <v>5208076</v>
      </c>
      <c r="J24" s="1">
        <v>7128015.7300000004</v>
      </c>
      <c r="K24" s="1">
        <v>11.88</v>
      </c>
      <c r="M24" s="1">
        <v>52871984.270000003</v>
      </c>
      <c r="N24" s="1">
        <v>0</v>
      </c>
      <c r="O24" s="1">
        <v>7128015.7300000004</v>
      </c>
    </row>
    <row r="25" spans="1:15" x14ac:dyDescent="0.25">
      <c r="A25" t="s">
        <v>122</v>
      </c>
      <c r="B25" t="s">
        <v>9</v>
      </c>
      <c r="C25" s="2" t="s">
        <v>8</v>
      </c>
      <c r="D25" s="2" t="s">
        <v>104</v>
      </c>
      <c r="E25" s="1">
        <v>60000000</v>
      </c>
      <c r="F25" s="1">
        <v>0</v>
      </c>
      <c r="G25" s="1">
        <v>0</v>
      </c>
      <c r="H25" s="1">
        <v>60000000</v>
      </c>
      <c r="I25" s="1">
        <v>5208076</v>
      </c>
      <c r="J25" s="1">
        <v>7128015.7300000004</v>
      </c>
      <c r="K25" s="1">
        <v>11.88</v>
      </c>
      <c r="M25" s="1">
        <v>52871984.270000003</v>
      </c>
      <c r="N25" s="1">
        <v>0</v>
      </c>
      <c r="O25" s="1">
        <v>7128015.7300000004</v>
      </c>
    </row>
    <row r="26" spans="1:15" x14ac:dyDescent="0.25">
      <c r="A26" t="s">
        <v>122</v>
      </c>
      <c r="B26" t="s">
        <v>6</v>
      </c>
      <c r="C26" s="2" t="s">
        <v>5</v>
      </c>
      <c r="D26" s="2" t="s">
        <v>103</v>
      </c>
      <c r="E26" s="1">
        <v>0</v>
      </c>
      <c r="F26" s="1">
        <v>0</v>
      </c>
      <c r="G26" s="1">
        <v>1045219135</v>
      </c>
      <c r="H26" s="1">
        <v>1045219135</v>
      </c>
      <c r="I26" s="1">
        <v>0</v>
      </c>
      <c r="J26" s="1">
        <v>0</v>
      </c>
      <c r="K26" s="1">
        <v>0</v>
      </c>
      <c r="M26" s="1">
        <v>1045219135</v>
      </c>
      <c r="N26" s="1">
        <v>0</v>
      </c>
      <c r="O26" s="1">
        <v>0</v>
      </c>
    </row>
    <row r="27" spans="1:15" x14ac:dyDescent="0.25">
      <c r="A27" t="s">
        <v>122</v>
      </c>
      <c r="B27" t="s">
        <v>2</v>
      </c>
      <c r="C27" s="2" t="s">
        <v>1</v>
      </c>
      <c r="D27" s="2" t="s">
        <v>109</v>
      </c>
      <c r="E27" s="1">
        <v>0</v>
      </c>
      <c r="F27" s="1">
        <v>0</v>
      </c>
      <c r="G27" s="1">
        <v>0</v>
      </c>
      <c r="H27" s="1">
        <v>0</v>
      </c>
      <c r="I27" s="1">
        <v>2300388</v>
      </c>
      <c r="J27" s="1">
        <v>11950123</v>
      </c>
      <c r="K27" s="1">
        <v>0</v>
      </c>
      <c r="M27" s="1">
        <v>-11950123</v>
      </c>
      <c r="N27" s="1">
        <v>0</v>
      </c>
      <c r="O27" s="1">
        <v>11950123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2FD_001 01</vt:lpstr>
      <vt:lpstr>2FD_002 01</vt:lpstr>
      <vt:lpstr>2FD_003 01</vt:lpstr>
      <vt:lpstr>2FD_004 01</vt:lpstr>
      <vt:lpstr>2FD_005 01</vt:lpstr>
      <vt:lpstr>2FD_006 01</vt:lpstr>
      <vt:lpstr>2FD_007 01</vt:lpstr>
      <vt:lpstr>2FD_008 01</vt:lpstr>
      <vt:lpstr>2FD_009 01</vt:lpstr>
      <vt:lpstr>2FD_010 01</vt:lpstr>
      <vt:lpstr>2FD_011 01</vt:lpstr>
      <vt:lpstr>2FD_012 01</vt:lpstr>
      <vt:lpstr>2FD_013 01</vt:lpstr>
      <vt:lpstr>2FD_014 01</vt:lpstr>
      <vt:lpstr>2FD_015 01</vt:lpstr>
      <vt:lpstr>2FD_016 01</vt:lpstr>
      <vt:lpstr>2FD_017 01</vt:lpstr>
      <vt:lpstr>2FD_018 01</vt:lpstr>
      <vt:lpstr>2FD_019 01</vt:lpstr>
      <vt:lpstr>2FD_020 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ESCOBAR ALVAREZ</dc:creator>
  <cp:lastModifiedBy>LUIS ROBERTO ESCOBAR ALVAREZ</cp:lastModifiedBy>
  <dcterms:created xsi:type="dcterms:W3CDTF">2015-11-13T14:10:37Z</dcterms:created>
  <dcterms:modified xsi:type="dcterms:W3CDTF">2015-11-13T14:10:47Z</dcterms:modified>
</cp:coreProperties>
</file>